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27" documentId="11_4ED322D9DEC7B2FFB850E8443A0FC5ABEE9E9A21" xr6:coauthVersionLast="47" xr6:coauthVersionMax="47" xr10:uidLastSave="{91219F74-4DBA-48E8-A97D-479D88CB8A3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6" i="1"/>
  <c r="E38" i="1"/>
  <c r="C38" i="1"/>
  <c r="B38" i="1"/>
  <c r="E30" i="1"/>
  <c r="C30" i="1"/>
  <c r="B30" i="1"/>
  <c r="C26" i="1"/>
  <c r="B26" i="1"/>
  <c r="C21" i="1"/>
  <c r="B21" i="1"/>
  <c r="C12" i="1"/>
  <c r="B12" i="1"/>
  <c r="E40" i="1" l="1"/>
  <c r="C40" i="1"/>
  <c r="B40" i="1"/>
</calcChain>
</file>

<file path=xl/sharedStrings.xml><?xml version="1.0" encoding="utf-8"?>
<sst xmlns="http://schemas.openxmlformats.org/spreadsheetml/2006/main" count="80" uniqueCount="47">
  <si>
    <t>Michigan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</si>
  <si>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</si>
  <si>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</si>
  <si>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</si>
  <si>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</si>
  <si>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</si>
  <si>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</si>
  <si>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</si>
  <si>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</si>
  <si>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Development and Care Public Assistance</t>
  </si>
  <si>
    <t>Disaggregated CCDF FY 2022 State Funding Allocations</t>
  </si>
  <si>
    <t>Child Care Facilitator Pilot Project</t>
  </si>
  <si>
    <t>Disaggregated SSBG</t>
  </si>
  <si>
    <t>Tri-share child care program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</si>
  <si>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</si>
  <si>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</si>
  <si>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</si>
  <si>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</si>
  <si>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</si>
  <si>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</si>
  <si>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Great Start Readiness Program</t>
  </si>
  <si>
    <t>Office of Great Start Operations</t>
  </si>
  <si>
    <t>Early Childhood Collaborative</t>
  </si>
  <si>
    <t>Early Childhood Collaborative - Enrollments</t>
  </si>
  <si>
    <t>Educare</t>
  </si>
  <si>
    <t>Homevisiting</t>
  </si>
  <si>
    <t>Homevisiting/Parent Education</t>
  </si>
  <si>
    <t>MIECHV Awards</t>
  </si>
  <si>
    <t>Early Childhood Block Grants</t>
  </si>
  <si>
    <t>IDEA</t>
  </si>
  <si>
    <t>Early Intervention/Preschool Special Education</t>
  </si>
  <si>
    <t>Disaggregated IDEA Part B</t>
  </si>
  <si>
    <t>Early On</t>
  </si>
  <si>
    <t>Disaggregated IDEA Part C</t>
  </si>
  <si>
    <t>Federal Only Funding Streams</t>
  </si>
  <si>
    <t>Other</t>
  </si>
  <si>
    <t>Disaggregated Early Head Start</t>
  </si>
  <si>
    <t>Head Start Collaboration Office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</si>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</sst>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6" fontId="7" fillId="0" borderId="49" xfId="0" applyNumberFormat="1" applyFont="1" applyBorder="1" applyAlignment="1">
      <alignment horizontal="center" vertical="center"/>
    </xf>
    <xf numFmtId="6" fontId="7" fillId="0" borderId="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166" fontId="2" fillId="0" borderId="5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70" zoomScaleNormal="70" workbookViewId="0">
      <selection activeCell="G23" sqref="G23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228712125.90786409</v>
      </c>
      <c r="C5" s="30"/>
      <c r="D5" s="10" t="s">
        <v>9</v>
      </c>
      <c r="E5" s="37">
        <v>33248992.27</v>
      </c>
    </row>
    <row r="6" spans="1:5" ht="15">
      <c r="A6" s="7" t="s">
        <v>10</v>
      </c>
      <c r="B6" s="8"/>
      <c r="C6" s="9">
        <v>17135180.307581</v>
      </c>
      <c r="D6" s="10" t="s">
        <v>11</v>
      </c>
      <c r="E6" s="37">
        <v>184104.45</v>
      </c>
    </row>
    <row r="7" spans="1:5" ht="15">
      <c r="A7" s="7" t="s">
        <v>12</v>
      </c>
      <c r="B7" s="8">
        <v>0</v>
      </c>
      <c r="C7" s="9"/>
      <c r="D7" s="10" t="s">
        <v>13</v>
      </c>
      <c r="E7" s="37">
        <v>79439.399999999994</v>
      </c>
    </row>
    <row r="8" spans="1:5" ht="15">
      <c r="A8" s="7" t="s">
        <v>14</v>
      </c>
      <c r="B8" s="8">
        <v>0</v>
      </c>
      <c r="C8" s="9"/>
      <c r="D8" s="10"/>
      <c r="E8" s="37"/>
    </row>
    <row r="9" spans="1:5" ht="15">
      <c r="A9" s="7" t="s">
        <v>15</v>
      </c>
      <c r="B9" s="8"/>
      <c r="C9" s="9">
        <v>177097680.83368984</v>
      </c>
      <c r="D9" s="10" t="s">
        <v>16</v>
      </c>
      <c r="E9" s="37" t="s">
        <v>16</v>
      </c>
    </row>
    <row r="10" spans="1:5" ht="15">
      <c r="A10" s="7"/>
      <c r="B10" s="8"/>
      <c r="C10" s="9"/>
      <c r="D10" s="10" t="s">
        <v>16</v>
      </c>
      <c r="E10" s="37" t="s">
        <v>16</v>
      </c>
    </row>
    <row r="11" spans="1:5" ht="15">
      <c r="A11" s="7"/>
      <c r="B11" s="8"/>
      <c r="C11" s="9"/>
      <c r="D11" s="11" t="s">
        <v>16</v>
      </c>
      <c r="E11" s="38" t="s">
        <v>16</v>
      </c>
    </row>
    <row r="12" spans="1:5" ht="15">
      <c r="A12" s="12" t="s">
        <v>17</v>
      </c>
      <c r="B12" s="13">
        <f>SUM(B5:B11)</f>
        <v>228712125.90786409</v>
      </c>
      <c r="C12" s="13">
        <f>SUM(C5:C11)</f>
        <v>194232861.14127085</v>
      </c>
      <c r="D12" s="14" t="s">
        <v>17</v>
      </c>
      <c r="E12" s="34">
        <v>23523607.651769109</v>
      </c>
    </row>
    <row r="13" spans="1:5" ht="15.75">
      <c r="A13" s="45" t="s">
        <v>18</v>
      </c>
      <c r="B13" s="46"/>
      <c r="C13" s="58"/>
      <c r="D13" s="50" t="s">
        <v>18</v>
      </c>
      <c r="E13" s="51"/>
    </row>
    <row r="14" spans="1:5" ht="15">
      <c r="A14" s="7" t="s">
        <v>19</v>
      </c>
      <c r="B14" s="8"/>
      <c r="C14" s="9">
        <v>307120000</v>
      </c>
      <c r="D14" s="15" t="s">
        <v>20</v>
      </c>
      <c r="E14" s="38">
        <v>426240494.45000005</v>
      </c>
    </row>
    <row r="15" spans="1:5" ht="15">
      <c r="A15" s="7"/>
      <c r="B15" s="8"/>
      <c r="C15" s="19"/>
      <c r="D15" s="63" t="s">
        <v>21</v>
      </c>
      <c r="E15" s="39">
        <v>1832770.03</v>
      </c>
    </row>
    <row r="16" spans="1:5" ht="15">
      <c r="A16" s="7"/>
      <c r="B16" s="8"/>
      <c r="C16" s="19"/>
      <c r="D16" s="62" t="s">
        <v>21</v>
      </c>
      <c r="E16" s="39">
        <v>46735.519999999997</v>
      </c>
    </row>
    <row r="17" spans="1:5" ht="15">
      <c r="A17" s="7"/>
      <c r="B17" s="8"/>
      <c r="C17" s="9"/>
      <c r="D17" s="15" t="s">
        <v>22</v>
      </c>
      <c r="E17" s="39">
        <v>300720</v>
      </c>
    </row>
    <row r="18" spans="1:5" ht="15">
      <c r="A18" s="7"/>
      <c r="B18" s="8"/>
      <c r="C18" s="9"/>
      <c r="D18" s="16" t="s">
        <v>23</v>
      </c>
      <c r="E18" s="39">
        <v>638991</v>
      </c>
    </row>
    <row r="19" spans="1:5" ht="15">
      <c r="A19" s="7"/>
      <c r="B19" s="8"/>
      <c r="C19" s="9"/>
      <c r="D19" s="67" t="s">
        <v>24</v>
      </c>
      <c r="E19" s="68">
        <v>468779</v>
      </c>
    </row>
    <row r="20" spans="1:5" ht="15">
      <c r="A20" s="64"/>
      <c r="B20" s="65"/>
      <c r="C20" s="66"/>
      <c r="D20" s="11" t="s">
        <v>22</v>
      </c>
      <c r="E20" s="38">
        <v>300720</v>
      </c>
    </row>
    <row r="21" spans="1:5" ht="15" thickBot="1">
      <c r="A21" s="12" t="s">
        <v>17</v>
      </c>
      <c r="B21" s="17">
        <f>SUM(B14:B19)</f>
        <v>0</v>
      </c>
      <c r="C21" s="17">
        <f>SUM(C14:C19)</f>
        <v>307120000</v>
      </c>
      <c r="D21" s="14" t="s">
        <v>17</v>
      </c>
      <c r="E21" s="34">
        <f>SUM(E14:E20)</f>
        <v>429829210</v>
      </c>
    </row>
    <row r="22" spans="1:5" ht="15.75">
      <c r="A22" s="42" t="s">
        <v>25</v>
      </c>
      <c r="B22" s="43"/>
      <c r="C22" s="44"/>
      <c r="D22" s="52" t="s">
        <v>26</v>
      </c>
      <c r="E22" s="53"/>
    </row>
    <row r="23" spans="1:5" ht="15" thickTop="1">
      <c r="A23" s="7" t="s">
        <v>27</v>
      </c>
      <c r="B23" s="8">
        <v>7483642</v>
      </c>
      <c r="C23" s="9"/>
      <c r="D23" s="10" t="s">
        <v>28</v>
      </c>
      <c r="E23" s="37">
        <v>13398273</v>
      </c>
    </row>
    <row r="24" spans="1:5" ht="15">
      <c r="A24" s="7"/>
      <c r="B24" s="8"/>
      <c r="C24" s="9"/>
      <c r="D24" s="10" t="s">
        <v>16</v>
      </c>
      <c r="E24" s="37" t="s">
        <v>16</v>
      </c>
    </row>
    <row r="25" spans="1:5" ht="15">
      <c r="A25" s="7"/>
      <c r="B25" s="8"/>
      <c r="C25" s="9"/>
      <c r="D25" s="15" t="s">
        <v>16</v>
      </c>
      <c r="E25" s="38" t="s">
        <v>16</v>
      </c>
    </row>
    <row r="26" spans="1:5" ht="15" thickBot="1">
      <c r="A26" s="12" t="s">
        <v>17</v>
      </c>
      <c r="B26" s="13">
        <f>SUM(B23:B25)</f>
        <v>7483642</v>
      </c>
      <c r="C26" s="13">
        <f>SUM(C23:C25)</f>
        <v>0</v>
      </c>
      <c r="D26" s="14" t="s">
        <v>17</v>
      </c>
      <c r="E26" s="34">
        <f>SUM(E23:E25)</f>
        <v>13398273</v>
      </c>
    </row>
    <row r="27" spans="1:5" ht="15.75">
      <c r="A27" s="42" t="s">
        <v>29</v>
      </c>
      <c r="B27" s="43"/>
      <c r="C27" s="44"/>
      <c r="D27" s="52" t="s">
        <v>30</v>
      </c>
      <c r="E27" s="53"/>
    </row>
    <row r="28" spans="1:5" ht="15" thickTop="1">
      <c r="A28" s="7" t="s">
        <v>31</v>
      </c>
      <c r="B28" s="8">
        <v>13473847</v>
      </c>
      <c r="C28" s="9"/>
      <c r="D28" s="18" t="s">
        <v>32</v>
      </c>
      <c r="E28" s="40">
        <v>14150000</v>
      </c>
    </row>
    <row r="29" spans="1:5" ht="15">
      <c r="A29" s="7" t="s">
        <v>33</v>
      </c>
      <c r="B29" s="8">
        <v>13461282</v>
      </c>
      <c r="C29" s="9"/>
      <c r="D29" s="11"/>
      <c r="E29" s="38"/>
    </row>
    <row r="30" spans="1:5" ht="15" thickBot="1">
      <c r="A30" s="12" t="s">
        <v>17</v>
      </c>
      <c r="B30" s="13">
        <f>SUM(B28:B29)</f>
        <v>26935129</v>
      </c>
      <c r="C30" s="13">
        <f>SUM(C28:C29)</f>
        <v>0</v>
      </c>
      <c r="D30" s="14" t="s">
        <v>17</v>
      </c>
      <c r="E30" s="34">
        <f>SUM(E28:E29)</f>
        <v>14150000</v>
      </c>
    </row>
    <row r="31" spans="1:5" ht="15.75">
      <c r="A31" s="45" t="s">
        <v>34</v>
      </c>
      <c r="B31" s="46"/>
      <c r="C31" s="46"/>
      <c r="D31" s="52" t="s">
        <v>35</v>
      </c>
      <c r="E31" s="54"/>
    </row>
    <row r="32" spans="1:5" ht="15" thickTop="1">
      <c r="A32" s="7" t="s">
        <v>36</v>
      </c>
      <c r="B32" s="8">
        <v>118118467</v>
      </c>
      <c r="C32" s="19"/>
      <c r="D32" s="10" t="s">
        <v>37</v>
      </c>
      <c r="E32" s="37">
        <v>63200</v>
      </c>
    </row>
    <row r="33" spans="1:5" ht="15">
      <c r="A33" s="7" t="s">
        <v>38</v>
      </c>
      <c r="B33" s="8">
        <v>258666140</v>
      </c>
      <c r="C33" s="19"/>
      <c r="D33" s="10" t="s">
        <v>16</v>
      </c>
      <c r="E33" s="37" t="s">
        <v>16</v>
      </c>
    </row>
    <row r="34" spans="1:5" ht="15">
      <c r="A34" s="7" t="s">
        <v>39</v>
      </c>
      <c r="B34" s="8">
        <v>13413552</v>
      </c>
      <c r="C34" s="19"/>
      <c r="D34" s="10" t="s">
        <v>16</v>
      </c>
      <c r="E34" s="37" t="s">
        <v>16</v>
      </c>
    </row>
    <row r="35" spans="1:5" ht="15">
      <c r="A35" s="7" t="s">
        <v>40</v>
      </c>
      <c r="B35" s="8">
        <v>56560483.831393525</v>
      </c>
      <c r="C35" s="19"/>
      <c r="D35" s="10" t="s">
        <v>16</v>
      </c>
      <c r="E35" s="37" t="s">
        <v>16</v>
      </c>
    </row>
    <row r="36" spans="1:5" ht="15">
      <c r="A36" s="7" t="s">
        <v>41</v>
      </c>
      <c r="B36" s="8">
        <v>47736884.50997673</v>
      </c>
      <c r="C36" s="19"/>
      <c r="D36" s="20" t="s">
        <v>16</v>
      </c>
      <c r="E36" s="41" t="s">
        <v>16</v>
      </c>
    </row>
    <row r="37" spans="1:5" ht="15">
      <c r="A37" s="21" t="s">
        <v>42</v>
      </c>
      <c r="B37" s="22">
        <v>1785022.4748193314</v>
      </c>
      <c r="C37" s="23"/>
      <c r="D37" s="11" t="s">
        <v>16</v>
      </c>
      <c r="E37" s="38" t="s">
        <v>16</v>
      </c>
    </row>
    <row r="38" spans="1:5" ht="15" thickBot="1">
      <c r="A38" s="12" t="s">
        <v>17</v>
      </c>
      <c r="B38" s="13">
        <f>SUM(B32:B37)</f>
        <v>496280549.81618959</v>
      </c>
      <c r="C38" s="13">
        <f>SUM(C32:C37)</f>
        <v>0</v>
      </c>
      <c r="D38" s="14" t="s">
        <v>17</v>
      </c>
      <c r="E38" s="35">
        <f>SUM(E32:E37)</f>
        <v>63200</v>
      </c>
    </row>
    <row r="39" spans="1:5" ht="15.75">
      <c r="A39" s="24"/>
      <c r="B39" s="4" t="s">
        <v>43</v>
      </c>
      <c r="C39" s="25" t="s">
        <v>44</v>
      </c>
      <c r="D39" s="33"/>
      <c r="E39" s="32" t="s">
        <v>45</v>
      </c>
    </row>
    <row r="40" spans="1:5" ht="15.75">
      <c r="A40" s="2"/>
      <c r="B40" s="26">
        <f>SUM(B38,B30,B26,B21,B12)</f>
        <v>759411446.72405362</v>
      </c>
      <c r="C40" s="26">
        <f>SUM(C38,C30,C26,C21,C12)</f>
        <v>501352861.14127088</v>
      </c>
      <c r="D40" s="27"/>
      <c r="E40" s="36">
        <f>SUM(E38, E30,E26,E21,E12)</f>
        <v>480964290.6517691</v>
      </c>
    </row>
    <row r="41" spans="1:5" ht="15" thickTop="1"/>
    <row r="42" spans="1:5">
      <c r="A42" t="s">
        <v>46</v>
      </c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</sheetData>
  <mergeCells count="13">
    <mergeCell ref="A27:C27"/>
    <mergeCell ref="A31:C31"/>
    <mergeCell ref="A1:E1"/>
    <mergeCell ref="D13:E13"/>
    <mergeCell ref="D22:E22"/>
    <mergeCell ref="D27:E27"/>
    <mergeCell ref="D31:E31"/>
    <mergeCell ref="A2:C2"/>
    <mergeCell ref="A4:C4"/>
    <mergeCell ref="A13:C13"/>
    <mergeCell ref="A22:C22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