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105" documentId="11_4ED322D9DEC7B2FFB850E8443A0FC5ABEE9E9A21" xr6:coauthVersionLast="47" xr6:coauthVersionMax="47" xr10:uidLastSave="{2CFF1EBA-2F02-48F6-8F4F-3F37C869F19C}"/>
  <bookViews>
    <workbookView xWindow="-289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14" i="1"/>
  <c r="C18" i="1" s="1"/>
  <c r="B9" i="1"/>
  <c r="B8" i="1"/>
  <c r="B7" i="1"/>
  <c r="C6" i="1"/>
  <c r="C12" i="1" s="1"/>
  <c r="B5" i="1"/>
  <c r="B12" i="1" s="1"/>
  <c r="E35" i="1"/>
  <c r="E27" i="1"/>
  <c r="E37" i="1" s="1"/>
  <c r="E23" i="1"/>
  <c r="E18" i="1"/>
  <c r="E12" i="1"/>
  <c r="C35" i="1"/>
  <c r="B35" i="1"/>
  <c r="C27" i="1"/>
  <c r="B27" i="1"/>
  <c r="C23" i="1"/>
  <c r="B18" i="1"/>
  <c r="B37" i="1" l="1"/>
  <c r="C37" i="1"/>
</calcChain>
</file>

<file path=xl/sharedStrings.xml><?xml version="1.0" encoding="utf-8"?>
<sst xmlns="http://schemas.openxmlformats.org/spreadsheetml/2006/main" count="81" uniqueCount="43">
  <si>
    <t>Actual State Expenditures</t>
  </si>
  <si>
    <t>Total</t>
  </si>
  <si>
    <t>State Budget Items</t>
  </si>
  <si>
    <t>State Expenditures</t>
  </si>
  <si>
    <t>Child Care</t>
  </si>
  <si>
    <t> </t>
  </si>
  <si>
    <t>Total 0 to 5.5</t>
  </si>
  <si>
    <t>State Preschool/Early Education</t>
  </si>
  <si>
    <t>Homevisiting/Parent Education</t>
  </si>
  <si>
    <t>Total Budget</t>
  </si>
  <si>
    <t>Nationally Reported Federal and State Expenditures</t>
  </si>
  <si>
    <t>Federal Funding Streams</t>
  </si>
  <si>
    <t>Reported Federal Budget</t>
  </si>
  <si>
    <t>Reported State Budget</t>
  </si>
  <si>
    <t>Disaggregated CCDF Federal</t>
  </si>
  <si>
    <t>Disaggregated SSBG</t>
  </si>
  <si>
    <t>State Preschool*</t>
  </si>
  <si>
    <t>Homevisiting</t>
  </si>
  <si>
    <t>MIECHV Awards</t>
  </si>
  <si>
    <t>IDEA</t>
  </si>
  <si>
    <t>Disaggregated IDEA Part B</t>
  </si>
  <si>
    <t>Disaggregated IDEA Part C</t>
  </si>
  <si>
    <t>Federal Only Funding Streams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</si>
  <si>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</si>
  <si>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</si>
  <si>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</si>
  <si>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</si>
  <si>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</si>
  <si>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</si>
  <si>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 Reported Budget:</t>
  </si>
  <si>
    <t>Early Intervention</t>
  </si>
  <si>
    <t>Total State Spending</t>
  </si>
  <si>
    <t>Disaggregated CCDF GY 2022 State Funding Allocations</t>
  </si>
  <si>
    <t>TANF - Disaggregated Federal Expenditures</t>
  </si>
  <si>
    <t>TANF - Disaggregated MOE Expenditures</t>
  </si>
  <si>
    <t>Other</t>
  </si>
  <si>
    <t>*This data was published in NIEER's 2022 State of Preschool: https://nieer.org/research-library/state-preschool-yearbook-2022</t>
  </si>
  <si>
    <t>Arizona</t>
  </si>
  <si>
    <t>Early Childhood Development and Health Board (First Things First)</t>
  </si>
  <si>
    <t>Arizona Schools for the Deaf and Blind - Preschool Program</t>
  </si>
  <si>
    <t>Quality First Scholarships (NIEER)</t>
  </si>
  <si>
    <t>High Academic Standards for Students - Early Childhood</t>
  </si>
  <si>
    <t>DDD Arizona Early Intervention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</si>
</sst>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10" xfId="0" applyFont="1" applyFill="1" applyBorder="1" applyAlignment="1">
      <alignment wrapText="1"/>
    </xf>
    <xf numFmtId="0" fontId="2" fillId="6" borderId="8" xfId="0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5" fillId="10" borderId="29" xfId="0" applyFont="1" applyFill="1" applyBorder="1" applyAlignment="1">
      <alignment horizontal="center"/>
    </xf>
    <xf numFmtId="0" fontId="5" fillId="10" borderId="29" xfId="0" applyFont="1" applyFill="1" applyBorder="1"/>
    <xf numFmtId="0" fontId="6" fillId="0" borderId="30" xfId="0" applyFont="1" applyBorder="1" applyAlignment="1">
      <alignment horizontal="center"/>
    </xf>
    <xf numFmtId="6" fontId="6" fillId="0" borderId="31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6" fontId="6" fillId="0" borderId="33" xfId="0" applyNumberFormat="1" applyFont="1" applyBorder="1" applyAlignment="1">
      <alignment horizontal="center"/>
    </xf>
    <xf numFmtId="6" fontId="6" fillId="0" borderId="26" xfId="0" applyNumberFormat="1" applyFont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6" fontId="6" fillId="11" borderId="34" xfId="0" applyNumberFormat="1" applyFont="1" applyFill="1" applyBorder="1" applyAlignment="1">
      <alignment horizontal="center"/>
    </xf>
    <xf numFmtId="6" fontId="6" fillId="11" borderId="37" xfId="0" applyNumberFormat="1" applyFont="1" applyFill="1" applyBorder="1" applyAlignment="1">
      <alignment horizontal="center"/>
    </xf>
    <xf numFmtId="6" fontId="6" fillId="0" borderId="3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6" fontId="6" fillId="0" borderId="39" xfId="0" applyNumberFormat="1" applyFont="1" applyBorder="1" applyAlignment="1">
      <alignment horizontal="center"/>
    </xf>
    <xf numFmtId="6" fontId="6" fillId="0" borderId="40" xfId="0" applyNumberFormat="1" applyFont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6" fontId="5" fillId="10" borderId="2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164" fontId="3" fillId="4" borderId="5" xfId="1" applyNumberFormat="1" applyFont="1" applyFill="1" applyBorder="1" applyAlignment="1">
      <alignment horizontal="center"/>
    </xf>
    <xf numFmtId="164" fontId="2" fillId="0" borderId="7" xfId="1" applyNumberFormat="1" applyFont="1" applyBorder="1"/>
    <xf numFmtId="164" fontId="2" fillId="0" borderId="9" xfId="1" applyNumberFormat="1" applyFont="1" applyBorder="1"/>
    <xf numFmtId="164" fontId="2" fillId="7" borderId="15" xfId="1" applyNumberFormat="1" applyFont="1" applyFill="1" applyBorder="1" applyAlignment="1">
      <alignment horizontal="center"/>
    </xf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7" borderId="21" xfId="1" applyNumberFormat="1" applyFont="1" applyFill="1" applyBorder="1" applyAlignment="1">
      <alignment horizontal="center"/>
    </xf>
    <xf numFmtId="164" fontId="2" fillId="6" borderId="22" xfId="1" applyNumberFormat="1" applyFont="1" applyFill="1" applyBorder="1"/>
    <xf numFmtId="164" fontId="2" fillId="0" borderId="12" xfId="1" applyNumberFormat="1" applyFont="1" applyBorder="1"/>
    <xf numFmtId="164" fontId="2" fillId="0" borderId="26" xfId="1" applyNumberFormat="1" applyFont="1" applyBorder="1"/>
    <xf numFmtId="164" fontId="2" fillId="0" borderId="28" xfId="1" applyNumberFormat="1" applyFont="1" applyBorder="1"/>
    <xf numFmtId="164" fontId="2" fillId="7" borderId="14" xfId="1" applyNumberFormat="1" applyFont="1" applyFill="1" applyBorder="1" applyAlignment="1">
      <alignment horizontal="center"/>
    </xf>
    <xf numFmtId="164" fontId="5" fillId="12" borderId="4" xfId="1" applyNumberFormat="1" applyFont="1" applyFill="1" applyBorder="1" applyAlignment="1">
      <alignment horizontal="center"/>
    </xf>
    <xf numFmtId="164" fontId="3" fillId="8" borderId="20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16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35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 wrapText="1"/>
    </xf>
    <xf numFmtId="0" fontId="1" fillId="2" borderId="42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5" fillId="9" borderId="3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uits.sharepoint.com/sites/ECTTTeam-Internal/Shared%20Documents/Early%20Learning%20Left%20Out%20(ELLO)/05.%20Website/2022/04.%202022%20Downloadable%20Spreadsheets/AUXILIAR%202022%20Master%20Workbook.xlsx" TargetMode="External"/><Relationship Id="rId1" Type="http://schemas.openxmlformats.org/officeDocument/2006/relationships/externalLinkPath" Target="AUXILIAR%202022%20Master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of Contents"/>
      <sheetName val="A1. Master Compilation"/>
      <sheetName val="A3. State Pop by Single Age "/>
      <sheetName val="A2. Per Capita Amounts"/>
      <sheetName val="A3. Single Age - Transposed"/>
      <sheetName val="B1. CCDF Disaggregated"/>
      <sheetName val="C1. SSBG Disaggregated"/>
      <sheetName val="D1. Part B Sec 619 - Disagg."/>
      <sheetName val="E1. IDEA Part C - Disaggregated"/>
      <sheetName val="F1. Disaggregated MIECHV Awards"/>
      <sheetName val="G1. PDG Disaggregated"/>
      <sheetName val="H1. CDCTC Disaggregated"/>
      <sheetName val="I1. TANF Disaggregated"/>
      <sheetName val="J1. K-12 Funding Disaggregated"/>
      <sheetName val="K1. State Preschool - Disagg"/>
      <sheetName val="Sheet1"/>
      <sheetName val="L1. CACFP Disaggregation"/>
      <sheetName val="M1. Early Head Start - Dis."/>
      <sheetName val="N1. Head Start Disaggregated"/>
      <sheetName val="O1. CCAMPIS Disaggregated"/>
    </sheetNames>
    <sheetDataSet>
      <sheetData sheetId="0"/>
      <sheetData sheetId="1"/>
      <sheetData sheetId="2"/>
      <sheetData sheetId="3"/>
      <sheetData sheetId="4"/>
      <sheetData sheetId="5">
        <row r="9">
          <cell r="C9" t="str">
            <v>Alabama</v>
          </cell>
          <cell r="D9">
            <v>85885428.694605842</v>
          </cell>
          <cell r="E9">
            <v>69143096.550484732</v>
          </cell>
          <cell r="N9" t="str">
            <v>Alabama</v>
          </cell>
          <cell r="O9">
            <v>2876489.2520740763</v>
          </cell>
          <cell r="P9">
            <v>2315752.2423251406</v>
          </cell>
          <cell r="Q9">
            <v>1704175.5056007833</v>
          </cell>
          <cell r="R9">
            <v>6896417</v>
          </cell>
        </row>
        <row r="10">
          <cell r="C10" t="str">
            <v>Alaska</v>
          </cell>
          <cell r="D10">
            <v>8436307.6600600798</v>
          </cell>
          <cell r="E10">
            <v>7858864.2309073862</v>
          </cell>
          <cell r="N10" t="str">
            <v>Alaska</v>
          </cell>
          <cell r="O10">
            <v>1282435.3987316624</v>
          </cell>
          <cell r="P10">
            <v>1194656.0141774083</v>
          </cell>
          <cell r="Q10">
            <v>1067719.5870909293</v>
          </cell>
          <cell r="R10">
            <v>3544811</v>
          </cell>
        </row>
        <row r="11">
          <cell r="C11" t="str">
            <v>Arizona</v>
          </cell>
          <cell r="D11">
            <v>96290087.738863155</v>
          </cell>
          <cell r="E11">
            <v>96516408.786839128</v>
          </cell>
          <cell r="N11" t="str">
            <v>Arizona</v>
          </cell>
          <cell r="O11">
            <v>3599887.9099593307</v>
          </cell>
          <cell r="P11">
            <v>3608349.1173744448</v>
          </cell>
          <cell r="Q11">
            <v>2824698.9726662254</v>
          </cell>
          <cell r="R11">
            <v>10032936</v>
          </cell>
        </row>
        <row r="12">
          <cell r="C12" t="str">
            <v>Arkansas</v>
          </cell>
          <cell r="D12">
            <v>59148612.233478144</v>
          </cell>
          <cell r="E12">
            <v>50171814.698419102</v>
          </cell>
          <cell r="N12" t="str">
            <v>Arkansas</v>
          </cell>
          <cell r="O12">
            <v>825677.63407825399</v>
          </cell>
          <cell r="P12">
            <v>700367.15475390747</v>
          </cell>
          <cell r="Q12">
            <v>360498.21116783854</v>
          </cell>
          <cell r="R12">
            <v>1886543</v>
          </cell>
        </row>
        <row r="13">
          <cell r="C13" t="str">
            <v>California</v>
          </cell>
          <cell r="D13">
            <v>334204355.73315763</v>
          </cell>
          <cell r="E13">
            <v>330810169.60634166</v>
          </cell>
          <cell r="N13" t="str">
            <v>California</v>
          </cell>
          <cell r="O13">
            <v>24877235.933965329</v>
          </cell>
          <cell r="P13">
            <v>24624582.227835864</v>
          </cell>
          <cell r="Q13">
            <v>36091398.838198803</v>
          </cell>
          <cell r="R13">
            <v>85593217</v>
          </cell>
        </row>
        <row r="14">
          <cell r="C14" t="str">
            <v>Colorado</v>
          </cell>
          <cell r="D14">
            <v>45908331.258507691</v>
          </cell>
          <cell r="E14">
            <v>51847871.410889842</v>
          </cell>
          <cell r="N14" t="str">
            <v>Colorado</v>
          </cell>
          <cell r="O14">
            <v>2982936.3194794557</v>
          </cell>
          <cell r="P14">
            <v>3368863.4389337031</v>
          </cell>
          <cell r="Q14">
            <v>2634101.2415868416</v>
          </cell>
          <cell r="R14">
            <v>8985901</v>
          </cell>
        </row>
        <row r="15">
          <cell r="C15" t="str">
            <v>Connecticut</v>
          </cell>
          <cell r="D15">
            <v>43482126.844412044</v>
          </cell>
          <cell r="E15">
            <v>34659201.348945282</v>
          </cell>
          <cell r="N15" t="str">
            <v>Connecticut</v>
          </cell>
          <cell r="O15">
            <v>8099266.5882728137</v>
          </cell>
          <cell r="P15">
            <v>6455850.5260376325</v>
          </cell>
          <cell r="Q15">
            <v>4183240.8856895529</v>
          </cell>
          <cell r="R15">
            <v>18738358</v>
          </cell>
        </row>
        <row r="16">
          <cell r="C16" t="str">
            <v>Delaware</v>
          </cell>
          <cell r="D16">
            <v>11641726.848492071</v>
          </cell>
          <cell r="E16">
            <v>11012322.656187434</v>
          </cell>
          <cell r="N16" t="str">
            <v>Delaware</v>
          </cell>
          <cell r="O16">
            <v>1809150.8798900435</v>
          </cell>
          <cell r="P16">
            <v>1711340.0342024977</v>
          </cell>
          <cell r="Q16">
            <v>1658834.0859074586</v>
          </cell>
          <cell r="R16">
            <v>5179325</v>
          </cell>
        </row>
        <row r="17">
          <cell r="C17" t="str">
            <v>District of Columbia</v>
          </cell>
          <cell r="D17">
            <v>11648061.032005589</v>
          </cell>
          <cell r="E17">
            <v>6652483.5068623349</v>
          </cell>
          <cell r="N17" t="str">
            <v>District of Columbia</v>
          </cell>
          <cell r="O17">
            <v>2482313.6419287212</v>
          </cell>
          <cell r="P17">
            <v>1417708.1075052412</v>
          </cell>
          <cell r="Q17">
            <v>666950.25056603772</v>
          </cell>
          <cell r="R17">
            <v>4566972</v>
          </cell>
        </row>
        <row r="18">
          <cell r="C18" t="str">
            <v>Florida</v>
          </cell>
          <cell r="D18">
            <v>239382355.68740675</v>
          </cell>
          <cell r="E18">
            <v>253722035.22193563</v>
          </cell>
          <cell r="N18" t="str">
            <v>Florida</v>
          </cell>
          <cell r="O18">
            <v>12183562.356041769</v>
          </cell>
          <cell r="P18">
            <v>12913392.168572851</v>
          </cell>
          <cell r="Q18">
            <v>8318917.4753853818</v>
          </cell>
          <cell r="R18">
            <v>33415872</v>
          </cell>
        </row>
        <row r="19">
          <cell r="C19" t="str">
            <v>Georgia</v>
          </cell>
          <cell r="D19">
            <v>151783958.71757975</v>
          </cell>
          <cell r="E19">
            <v>158613526.22579283</v>
          </cell>
          <cell r="N19" t="str">
            <v>Georgia</v>
          </cell>
          <cell r="O19">
            <v>7334813.6010331446</v>
          </cell>
          <cell r="P19">
            <v>7664845.8723723246</v>
          </cell>
          <cell r="Q19">
            <v>7182991.5265945317</v>
          </cell>
          <cell r="R19">
            <v>22182651</v>
          </cell>
        </row>
        <row r="20">
          <cell r="C20" t="str">
            <v>Hawaii</v>
          </cell>
          <cell r="D20">
            <v>13604023.114931989</v>
          </cell>
          <cell r="E20">
            <v>21745893.56102803</v>
          </cell>
          <cell r="N20" t="str">
            <v>Hawaii</v>
          </cell>
          <cell r="O20">
            <v>1568564.7698203952</v>
          </cell>
          <cell r="P20">
            <v>2507334.9434883897</v>
          </cell>
          <cell r="Q20">
            <v>895730.28669121524</v>
          </cell>
          <cell r="R20">
            <v>4971630</v>
          </cell>
        </row>
        <row r="21">
          <cell r="C21" t="str">
            <v>Idaho</v>
          </cell>
          <cell r="D21">
            <v>22995861.97297297</v>
          </cell>
          <cell r="E21">
            <v>23471825.999616414</v>
          </cell>
          <cell r="N21" t="str">
            <v>Idaho</v>
          </cell>
          <cell r="O21">
            <v>413125.59459459456</v>
          </cell>
          <cell r="P21">
            <v>421676.39046142541</v>
          </cell>
          <cell r="Q21">
            <v>341017.01494398003</v>
          </cell>
          <cell r="R21">
            <v>1175819</v>
          </cell>
        </row>
        <row r="22">
          <cell r="C22" t="str">
            <v>Illinois</v>
          </cell>
          <cell r="D22">
            <v>129396979.29173404</v>
          </cell>
          <cell r="E22">
            <v>121659460.4750355</v>
          </cell>
          <cell r="N22" t="str">
            <v>Illinois</v>
          </cell>
          <cell r="O22">
            <v>18920785.624397732</v>
          </cell>
          <cell r="P22">
            <v>17789384.137308702</v>
          </cell>
          <cell r="Q22">
            <v>20163655.238293562</v>
          </cell>
          <cell r="R22">
            <v>56873825</v>
          </cell>
        </row>
        <row r="23">
          <cell r="C23" t="str">
            <v>Indiana</v>
          </cell>
          <cell r="D23">
            <v>85015597.643935129</v>
          </cell>
          <cell r="E23">
            <v>93877062.777093828</v>
          </cell>
          <cell r="N23" t="str">
            <v>Indiana</v>
          </cell>
          <cell r="O23">
            <v>5008242.0414503608</v>
          </cell>
          <cell r="P23">
            <v>5530268.1573474342</v>
          </cell>
          <cell r="Q23">
            <v>4818436.801202205</v>
          </cell>
          <cell r="R23">
            <v>15356947</v>
          </cell>
        </row>
        <row r="24">
          <cell r="C24" t="str">
            <v>Iowa</v>
          </cell>
          <cell r="D24">
            <v>36026203.739704922</v>
          </cell>
          <cell r="E24">
            <v>36960229.595209144</v>
          </cell>
          <cell r="N24" t="str">
            <v>Iowa</v>
          </cell>
          <cell r="O24">
            <v>1668901.7450389103</v>
          </cell>
          <cell r="P24">
            <v>1712170.177966926</v>
          </cell>
          <cell r="Q24">
            <v>1697514.0769941632</v>
          </cell>
          <cell r="R24">
            <v>5078585.9999999991</v>
          </cell>
        </row>
        <row r="25">
          <cell r="C25" t="str">
            <v>Kansas</v>
          </cell>
          <cell r="D25">
            <v>38426211.747380018</v>
          </cell>
          <cell r="E25">
            <v>36159749.192210861</v>
          </cell>
          <cell r="N25" t="str">
            <v>Kansas</v>
          </cell>
          <cell r="O25">
            <v>2471906.4985680566</v>
          </cell>
          <cell r="P25">
            <v>2326108.0119590876</v>
          </cell>
          <cell r="Q25">
            <v>1875009.489472856</v>
          </cell>
          <cell r="R25">
            <v>6673024</v>
          </cell>
        </row>
        <row r="26">
          <cell r="C26" t="str">
            <v>Kentucky</v>
          </cell>
          <cell r="D26">
            <v>78848301.983544305</v>
          </cell>
          <cell r="E26">
            <v>70501937.51645571</v>
          </cell>
          <cell r="N26" t="str">
            <v>Kentucky</v>
          </cell>
          <cell r="O26">
            <v>2868548.0875293016</v>
          </cell>
          <cell r="P26">
            <v>2564902.3877793411</v>
          </cell>
          <cell r="Q26">
            <v>1841086.5246913582</v>
          </cell>
          <cell r="R26">
            <v>7274537.0000000009</v>
          </cell>
        </row>
        <row r="27">
          <cell r="C27" t="str">
            <v>Louisiana</v>
          </cell>
          <cell r="D27">
            <v>100780123.41663548</v>
          </cell>
          <cell r="E27">
            <v>67383414.614435449</v>
          </cell>
          <cell r="N27" t="str">
            <v>Louisiana</v>
          </cell>
          <cell r="O27">
            <v>2631537.583090967</v>
          </cell>
          <cell r="P27">
            <v>1759493.6583062171</v>
          </cell>
          <cell r="Q27">
            <v>828456.75860281638</v>
          </cell>
          <cell r="R27">
            <v>5219488.0000000009</v>
          </cell>
        </row>
        <row r="28">
          <cell r="C28" t="str">
            <v>Maine</v>
          </cell>
          <cell r="D28">
            <v>12116942.353477798</v>
          </cell>
          <cell r="E28">
            <v>12010475.941444784</v>
          </cell>
          <cell r="N28" t="str">
            <v>Maine</v>
          </cell>
          <cell r="O28">
            <v>628629.828690478</v>
          </cell>
          <cell r="P28">
            <v>623106.32610994508</v>
          </cell>
          <cell r="Q28">
            <v>498081.84519957699</v>
          </cell>
          <cell r="R28">
            <v>1749818</v>
          </cell>
        </row>
        <row r="29">
          <cell r="C29" t="str">
            <v>Maryland</v>
          </cell>
          <cell r="D29">
            <v>51484515.243588492</v>
          </cell>
          <cell r="E29">
            <v>63946652.327659443</v>
          </cell>
          <cell r="N29" t="str">
            <v>Maryland</v>
          </cell>
          <cell r="O29">
            <v>7025627.6755341562</v>
          </cell>
          <cell r="P29">
            <v>8726223.1804137081</v>
          </cell>
          <cell r="Q29">
            <v>7549556.1440521348</v>
          </cell>
          <cell r="R29">
            <v>23301407</v>
          </cell>
        </row>
        <row r="30">
          <cell r="C30" t="str">
            <v>Massachusetts</v>
          </cell>
          <cell r="D30">
            <v>65314536.651532352</v>
          </cell>
          <cell r="E30">
            <v>69840365.95913735</v>
          </cell>
          <cell r="N30" t="str">
            <v>Massachusetts</v>
          </cell>
          <cell r="O30">
            <v>15149060.18704737</v>
          </cell>
          <cell r="P30">
            <v>16198781.490943391</v>
          </cell>
          <cell r="Q30">
            <v>13625526.322009239</v>
          </cell>
          <cell r="R30">
            <v>44973368</v>
          </cell>
        </row>
        <row r="31">
          <cell r="C31" t="str">
            <v>Michigan</v>
          </cell>
          <cell r="D31">
            <v>116649385.15124252</v>
          </cell>
          <cell r="E31">
            <v>112062740.75662157</v>
          </cell>
          <cell r="N31" t="str">
            <v>Michigan</v>
          </cell>
          <cell r="O31">
            <v>8739406.5329977982</v>
          </cell>
          <cell r="P31">
            <v>8395773.7745832019</v>
          </cell>
          <cell r="Q31">
            <v>7276183.692419</v>
          </cell>
          <cell r="R31">
            <v>24411364</v>
          </cell>
        </row>
        <row r="32">
          <cell r="C32" t="str">
            <v>Minnesota</v>
          </cell>
          <cell r="D32">
            <v>58423413.560652994</v>
          </cell>
          <cell r="E32">
            <v>56658113.708881788</v>
          </cell>
          <cell r="N32" t="str">
            <v>Minnesota</v>
          </cell>
          <cell r="O32">
            <v>6717164.2026713127</v>
          </cell>
          <cell r="P32">
            <v>6514200.8999709636</v>
          </cell>
          <cell r="Q32">
            <v>6458933.8973577237</v>
          </cell>
          <cell r="R32">
            <v>19690299</v>
          </cell>
        </row>
        <row r="33">
          <cell r="C33" t="str">
            <v>Mississippi</v>
          </cell>
          <cell r="D33">
            <v>42166239.361313991</v>
          </cell>
          <cell r="E33">
            <v>43212550.608587243</v>
          </cell>
          <cell r="N33" t="str">
            <v>Mississippi</v>
          </cell>
          <cell r="O33">
            <v>559952.8671857405</v>
          </cell>
          <cell r="P33">
            <v>573847.5135130788</v>
          </cell>
          <cell r="Q33">
            <v>581629.61930118082</v>
          </cell>
          <cell r="R33">
            <v>1715430</v>
          </cell>
        </row>
        <row r="34">
          <cell r="C34" t="str">
            <v>Missouri</v>
          </cell>
          <cell r="D34">
            <v>89175113.115613356</v>
          </cell>
          <cell r="E34">
            <v>79735620.105198294</v>
          </cell>
          <cell r="N34" t="str">
            <v>Missouri</v>
          </cell>
          <cell r="O34">
            <v>6433530.56597233</v>
          </cell>
          <cell r="P34">
            <v>5752519.1863618158</v>
          </cell>
          <cell r="Q34">
            <v>4362705.2476658551</v>
          </cell>
          <cell r="R34">
            <v>16548755</v>
          </cell>
        </row>
        <row r="35">
          <cell r="C35" t="str">
            <v>Montana</v>
          </cell>
          <cell r="D35">
            <v>12444483.478797687</v>
          </cell>
          <cell r="E35">
            <v>11735779.687768787</v>
          </cell>
          <cell r="N35" t="str">
            <v>Montana</v>
          </cell>
          <cell r="O35">
            <v>511073.75213872833</v>
          </cell>
          <cell r="P35">
            <v>481968.49387283239</v>
          </cell>
          <cell r="Q35">
            <v>320947.75398843928</v>
          </cell>
          <cell r="R35">
            <v>1313990</v>
          </cell>
        </row>
        <row r="36">
          <cell r="C36" t="str">
            <v>Nebraska</v>
          </cell>
          <cell r="D36">
            <v>25124456.787114434</v>
          </cell>
          <cell r="E36">
            <v>23453122.904922519</v>
          </cell>
          <cell r="N36" t="str">
            <v>Nebraska</v>
          </cell>
          <cell r="O36">
            <v>2247767.3746231934</v>
          </cell>
          <cell r="P36">
            <v>2098240.9667758388</v>
          </cell>
          <cell r="Q36">
            <v>2152989.6586009678</v>
          </cell>
          <cell r="R36">
            <v>6498998</v>
          </cell>
        </row>
        <row r="37">
          <cell r="C37" t="str">
            <v>Nevada</v>
          </cell>
          <cell r="D37">
            <v>31703414.71121005</v>
          </cell>
          <cell r="E37">
            <v>32781282.839513436</v>
          </cell>
          <cell r="N37" t="str">
            <v>Nevada</v>
          </cell>
          <cell r="O37">
            <v>867717.33674670057</v>
          </cell>
          <cell r="P37">
            <v>897218.41321354755</v>
          </cell>
          <cell r="Q37">
            <v>815485.25003975187</v>
          </cell>
          <cell r="R37">
            <v>2580421</v>
          </cell>
        </row>
        <row r="38">
          <cell r="C38" t="str">
            <v>New Hampshire</v>
          </cell>
          <cell r="D38">
            <v>10441836.245376136</v>
          </cell>
          <cell r="E38">
            <v>12977770.092223607</v>
          </cell>
          <cell r="N38" t="str">
            <v>New Hampshire</v>
          </cell>
          <cell r="O38">
            <v>1593998.7984564058</v>
          </cell>
          <cell r="P38">
            <v>1981121.8494073153</v>
          </cell>
          <cell r="Q38">
            <v>1006745.3521362791</v>
          </cell>
          <cell r="R38">
            <v>4581866</v>
          </cell>
        </row>
        <row r="39">
          <cell r="C39" t="str">
            <v>New Jersey</v>
          </cell>
          <cell r="D39">
            <v>94018461.711939797</v>
          </cell>
          <cell r="E39">
            <v>84464649.369452313</v>
          </cell>
          <cell r="N39" t="str">
            <v>New Jersey</v>
          </cell>
          <cell r="O39">
            <v>9997464.6678070482</v>
          </cell>
          <cell r="P39">
            <v>8981558.859546544</v>
          </cell>
          <cell r="Q39">
            <v>7395154.4726464087</v>
          </cell>
          <cell r="R39">
            <v>26374178</v>
          </cell>
        </row>
        <row r="40">
          <cell r="C40" t="str">
            <v>New Mexico</v>
          </cell>
          <cell r="D40">
            <v>33624321.626231164</v>
          </cell>
          <cell r="E40">
            <v>30717905.107488975</v>
          </cell>
          <cell r="N40" t="str">
            <v>New Mexico</v>
          </cell>
          <cell r="O40">
            <v>1041877.6241126902</v>
          </cell>
          <cell r="P40">
            <v>951819.88641645468</v>
          </cell>
          <cell r="Q40">
            <v>901561.48947085522</v>
          </cell>
          <cell r="R40">
            <v>2895259</v>
          </cell>
        </row>
        <row r="41">
          <cell r="C41" t="str">
            <v>New York</v>
          </cell>
          <cell r="D41">
            <v>195261924.84707594</v>
          </cell>
          <cell r="E41">
            <v>200420468.70868143</v>
          </cell>
          <cell r="N41" t="str">
            <v>New York</v>
          </cell>
          <cell r="O41">
            <v>32760965.972459797</v>
          </cell>
          <cell r="P41">
            <v>33626464.353927948</v>
          </cell>
          <cell r="Q41">
            <v>35596567.673612252</v>
          </cell>
          <cell r="R41">
            <v>101983998</v>
          </cell>
        </row>
        <row r="42">
          <cell r="C42" t="str">
            <v>North Carolina</v>
          </cell>
          <cell r="D42">
            <v>141246003.56684518</v>
          </cell>
          <cell r="E42">
            <v>146392354.38451388</v>
          </cell>
          <cell r="N42" t="str">
            <v>North Carolina</v>
          </cell>
          <cell r="O42">
            <v>13432147.271518009</v>
          </cell>
          <cell r="P42">
            <v>13921552.566876395</v>
          </cell>
          <cell r="Q42">
            <v>10573582.161605595</v>
          </cell>
          <cell r="R42">
            <v>37927282</v>
          </cell>
        </row>
        <row r="43">
          <cell r="C43" t="str">
            <v>North Dakota</v>
          </cell>
          <cell r="D43">
            <v>9251166.3805626594</v>
          </cell>
          <cell r="E43">
            <v>8201085.3481515925</v>
          </cell>
          <cell r="N43" t="str">
            <v>North Dakota</v>
          </cell>
          <cell r="O43">
            <v>399011.05473145779</v>
          </cell>
          <cell r="P43">
            <v>353720.12350616138</v>
          </cell>
          <cell r="Q43">
            <v>264304.82176238077</v>
          </cell>
          <cell r="R43">
            <v>1017035.9999999999</v>
          </cell>
        </row>
        <row r="44">
          <cell r="C44" t="str">
            <v>Ohio</v>
          </cell>
          <cell r="D44">
            <v>154495138.67633775</v>
          </cell>
          <cell r="E44">
            <v>146142435.57317498</v>
          </cell>
          <cell r="N44" t="str">
            <v>Ohio</v>
          </cell>
          <cell r="O44">
            <v>15815729.594336782</v>
          </cell>
          <cell r="P44">
            <v>14960660.012256572</v>
          </cell>
          <cell r="Q44">
            <v>14173578.71415329</v>
          </cell>
          <cell r="R44">
            <v>44949968.320746645</v>
          </cell>
        </row>
        <row r="45">
          <cell r="C45" t="str">
            <v>Oklahoma</v>
          </cell>
          <cell r="D45">
            <v>74912501.724861503</v>
          </cell>
          <cell r="E45">
            <v>62931904.069078639</v>
          </cell>
          <cell r="N45" t="str">
            <v>Oklahoma</v>
          </cell>
          <cell r="O45">
            <v>4288151.3082851041</v>
          </cell>
          <cell r="P45">
            <v>3602356.3564575533</v>
          </cell>
          <cell r="Q45">
            <v>2739725.3352573421</v>
          </cell>
          <cell r="R45">
            <v>10630233</v>
          </cell>
        </row>
        <row r="46">
          <cell r="C46" t="str">
            <v>Oregon</v>
          </cell>
          <cell r="D46">
            <v>37327823.945434645</v>
          </cell>
          <cell r="E46">
            <v>42884927.039094277</v>
          </cell>
          <cell r="N46" t="str">
            <v>Oregon</v>
          </cell>
          <cell r="O46">
            <v>3574527.7806603387</v>
          </cell>
          <cell r="P46">
            <v>4106678.2595448527</v>
          </cell>
          <cell r="Q46">
            <v>4033759.9597948082</v>
          </cell>
          <cell r="R46">
            <v>11714966</v>
          </cell>
        </row>
        <row r="47">
          <cell r="C47" t="str">
            <v>Pennsylvania</v>
          </cell>
          <cell r="D47">
            <v>131128113.19634695</v>
          </cell>
          <cell r="E47">
            <v>134381920.54908267</v>
          </cell>
          <cell r="N47" t="str">
            <v>Pennsylvania</v>
          </cell>
          <cell r="O47">
            <v>15334188.095053645</v>
          </cell>
          <cell r="P47">
            <v>15714689.977950471</v>
          </cell>
          <cell r="Q47">
            <v>15580172.926995883</v>
          </cell>
          <cell r="R47">
            <v>46629051</v>
          </cell>
        </row>
        <row r="48">
          <cell r="C48" t="str">
            <v>Rhode Island</v>
          </cell>
          <cell r="D48">
            <v>9384091.6476948783</v>
          </cell>
          <cell r="E48">
            <v>10753063.783806808</v>
          </cell>
          <cell r="N48" t="str">
            <v>Rhode Island</v>
          </cell>
          <cell r="O48">
            <v>1560298.7179789639</v>
          </cell>
          <cell r="P48">
            <v>1787918.5611258559</v>
          </cell>
          <cell r="Q48">
            <v>1972908.7208951798</v>
          </cell>
          <cell r="R48">
            <v>5321125.9999999991</v>
          </cell>
        </row>
        <row r="49">
          <cell r="C49" t="str">
            <v>South Carolina</v>
          </cell>
          <cell r="D49">
            <v>84533791.641194761</v>
          </cell>
          <cell r="E49">
            <v>74531087.937324405</v>
          </cell>
          <cell r="N49" t="str">
            <v>South Carolina</v>
          </cell>
          <cell r="O49">
            <v>1742148.6849918114</v>
          </cell>
          <cell r="P49">
            <v>1536003.9378352391</v>
          </cell>
          <cell r="Q49">
            <v>807116.37717294949</v>
          </cell>
          <cell r="R49">
            <v>4085269</v>
          </cell>
        </row>
        <row r="50">
          <cell r="C50" t="str">
            <v>South Dakota</v>
          </cell>
          <cell r="D50">
            <v>10859438.194799162</v>
          </cell>
          <cell r="E50">
            <v>11164969.012176951</v>
          </cell>
          <cell r="N50" t="str">
            <v>South Dakota</v>
          </cell>
          <cell r="O50">
            <v>272059.11063400254</v>
          </cell>
          <cell r="P50">
            <v>279713.50683351228</v>
          </cell>
          <cell r="Q50">
            <v>251141.38253248524</v>
          </cell>
          <cell r="R50">
            <v>802914</v>
          </cell>
        </row>
        <row r="51">
          <cell r="C51" t="str">
            <v>Tennessee</v>
          </cell>
          <cell r="D51">
            <v>151022178.35762939</v>
          </cell>
          <cell r="E51">
            <v>134771634.15591437</v>
          </cell>
          <cell r="N51" t="str">
            <v>Tennessee</v>
          </cell>
          <cell r="O51">
            <v>9046672.8444584645</v>
          </cell>
          <cell r="P51">
            <v>8073217.4319084566</v>
          </cell>
          <cell r="Q51">
            <v>1855891.7236330786</v>
          </cell>
          <cell r="R51">
            <v>18975781.999999996</v>
          </cell>
        </row>
        <row r="52">
          <cell r="C52" t="str">
            <v>Texas</v>
          </cell>
          <cell r="D52">
            <v>461490556.26594204</v>
          </cell>
          <cell r="E52">
            <v>414595573.17311555</v>
          </cell>
          <cell r="N52" t="str">
            <v>Texas</v>
          </cell>
          <cell r="O52">
            <v>13053057.44211469</v>
          </cell>
          <cell r="P52">
            <v>11726653.467544701</v>
          </cell>
          <cell r="Q52">
            <v>9901710.0903406106</v>
          </cell>
          <cell r="R52">
            <v>34681421</v>
          </cell>
        </row>
        <row r="53">
          <cell r="C53" t="str">
            <v>Utah</v>
          </cell>
          <cell r="D53">
            <v>44028628.633232258</v>
          </cell>
          <cell r="E53">
            <v>48055019.258362681</v>
          </cell>
          <cell r="N53" t="str">
            <v>Utah</v>
          </cell>
          <cell r="O53">
            <v>1362450.0663634585</v>
          </cell>
          <cell r="P53">
            <v>1487045.2750880283</v>
          </cell>
          <cell r="Q53">
            <v>1625427.6585485134</v>
          </cell>
          <cell r="R53">
            <v>4474923</v>
          </cell>
        </row>
        <row r="54">
          <cell r="C54" t="str">
            <v>Vermont</v>
          </cell>
          <cell r="D54">
            <v>5888318.1750366138</v>
          </cell>
          <cell r="E54">
            <v>6491597.5465976922</v>
          </cell>
          <cell r="N54" t="str">
            <v>Vermont</v>
          </cell>
          <cell r="O54">
            <v>920685.72811451787</v>
          </cell>
          <cell r="P54">
            <v>1015013.2917670589</v>
          </cell>
          <cell r="Q54">
            <v>730623.98011842335</v>
          </cell>
          <cell r="R54">
            <v>2666323</v>
          </cell>
        </row>
        <row r="55">
          <cell r="C55" t="str">
            <v>Virginia</v>
          </cell>
          <cell r="D55">
            <v>91524976.743253499</v>
          </cell>
          <cell r="E55">
            <v>87718725.851972535</v>
          </cell>
          <cell r="N55" t="str">
            <v>Virginia</v>
          </cell>
          <cell r="O55">
            <v>7942364.2988073016</v>
          </cell>
          <cell r="P55">
            <v>7612065.0486253919</v>
          </cell>
          <cell r="Q55">
            <v>5774332.6525673065</v>
          </cell>
          <cell r="R55">
            <v>21328762</v>
          </cell>
        </row>
        <row r="56">
          <cell r="C56" t="str">
            <v>Washington</v>
          </cell>
          <cell r="D56">
            <v>72363979.96845302</v>
          </cell>
          <cell r="E56">
            <v>74159616.650435969</v>
          </cell>
          <cell r="N56" t="str">
            <v>Washington</v>
          </cell>
          <cell r="O56">
            <v>12824793.655579504</v>
          </cell>
          <cell r="P56">
            <v>13143027.532943077</v>
          </cell>
          <cell r="Q56">
            <v>12739783.811477415</v>
          </cell>
          <cell r="R56">
            <v>38707605</v>
          </cell>
        </row>
        <row r="57">
          <cell r="C57" t="str">
            <v>West Virginia</v>
          </cell>
          <cell r="D57">
            <v>25331166.74813123</v>
          </cell>
          <cell r="E57">
            <v>23771625.462616436</v>
          </cell>
          <cell r="N57" t="str">
            <v>West Virginia</v>
          </cell>
          <cell r="O57">
            <v>1032364.553647998</v>
          </cell>
          <cell r="P57">
            <v>968805.88858039398</v>
          </cell>
          <cell r="Q57">
            <v>970221.55777160788</v>
          </cell>
          <cell r="R57">
            <v>2971392</v>
          </cell>
        </row>
        <row r="58">
          <cell r="C58" t="str">
            <v>Wisconsin</v>
          </cell>
          <cell r="D58">
            <v>70486573.382962659</v>
          </cell>
          <cell r="E58">
            <v>60295795.588104382</v>
          </cell>
          <cell r="N58" t="str">
            <v>Wisconsin</v>
          </cell>
          <cell r="O58">
            <v>6326933.4411903489</v>
          </cell>
          <cell r="P58">
            <v>5412200.7520054113</v>
          </cell>
          <cell r="Q58">
            <v>4710271.8068042397</v>
          </cell>
          <cell r="R58">
            <v>16449406</v>
          </cell>
        </row>
        <row r="59">
          <cell r="C59" t="str">
            <v>Wyoming</v>
          </cell>
          <cell r="D59">
            <v>6316769.619426826</v>
          </cell>
          <cell r="E59">
            <v>5975505.8582341773</v>
          </cell>
          <cell r="N59" t="str">
            <v>Wyoming</v>
          </cell>
          <cell r="O59">
            <v>603168.35015509976</v>
          </cell>
          <cell r="P59">
            <v>570582.15306264174</v>
          </cell>
          <cell r="Q59">
            <v>379956.49678225839</v>
          </cell>
          <cell r="R59">
            <v>1553706.9999999998</v>
          </cell>
        </row>
      </sheetData>
      <sheetData sheetId="6">
        <row r="9">
          <cell r="C9" t="str">
            <v>Alabama</v>
          </cell>
          <cell r="D9">
            <v>208549.54479072802</v>
          </cell>
          <cell r="E9">
            <v>167895.31740359816</v>
          </cell>
          <cell r="F9">
            <v>123555.13780567383</v>
          </cell>
          <cell r="G9">
            <v>500000</v>
          </cell>
        </row>
        <row r="10">
          <cell r="C10" t="str">
            <v>Alaska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 t="str">
            <v>Arizona</v>
          </cell>
          <cell r="D11">
            <v>66749.588322456577</v>
          </cell>
          <cell r="E11">
            <v>66906.477127273887</v>
          </cell>
          <cell r="F11">
            <v>52375.934550269558</v>
          </cell>
          <cell r="G11">
            <v>186032</v>
          </cell>
        </row>
        <row r="12">
          <cell r="C12" t="str">
            <v>Arkansas</v>
          </cell>
          <cell r="D12">
            <v>2091.6106408706169</v>
          </cell>
          <cell r="E12">
            <v>1774.1735187424426</v>
          </cell>
          <cell r="F12">
            <v>913.21584038694084</v>
          </cell>
          <cell r="G12">
            <v>4779</v>
          </cell>
        </row>
        <row r="13">
          <cell r="C13" t="str">
            <v>California</v>
          </cell>
          <cell r="D13">
            <v>60042082.538630024</v>
          </cell>
          <cell r="E13">
            <v>59432293.946465544</v>
          </cell>
          <cell r="F13">
            <v>87107858.514904425</v>
          </cell>
          <cell r="G13">
            <v>206582235</v>
          </cell>
        </row>
        <row r="14">
          <cell r="C14" t="str">
            <v>Colorado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C15" t="str">
            <v>Connecticut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Delaware</v>
          </cell>
          <cell r="D16">
            <v>319320.41786633612</v>
          </cell>
          <cell r="E16">
            <v>302056.51773286297</v>
          </cell>
          <cell r="F16">
            <v>292789.06440080079</v>
          </cell>
          <cell r="G16">
            <v>914166</v>
          </cell>
        </row>
        <row r="17">
          <cell r="C17" t="str">
            <v>District of Columbia</v>
          </cell>
          <cell r="D17">
            <v>124606.16897274632</v>
          </cell>
          <cell r="E17">
            <v>71165.534046121596</v>
          </cell>
          <cell r="F17">
            <v>33479.296981132073</v>
          </cell>
          <cell r="G17">
            <v>229251</v>
          </cell>
        </row>
        <row r="18">
          <cell r="C18" t="str">
            <v>Florida</v>
          </cell>
          <cell r="D18">
            <v>816104.55390663841</v>
          </cell>
          <cell r="E18">
            <v>864991.52277318505</v>
          </cell>
          <cell r="F18">
            <v>557234.92332017666</v>
          </cell>
          <cell r="G18">
            <v>2238331</v>
          </cell>
        </row>
        <row r="19">
          <cell r="C19" t="str">
            <v>Georgia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C20" t="str">
            <v>Hawaii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C21" t="str">
            <v>Idaho</v>
          </cell>
          <cell r="D21">
            <v>21345.297297297297</v>
          </cell>
          <cell r="E21">
            <v>21787.098246679561</v>
          </cell>
          <cell r="F21">
            <v>17619.604456023142</v>
          </cell>
          <cell r="G21">
            <v>60752</v>
          </cell>
        </row>
        <row r="22">
          <cell r="C22" t="str">
            <v>Illinois</v>
          </cell>
          <cell r="D22">
            <v>399216.03214268218</v>
          </cell>
          <cell r="E22">
            <v>375344.21088735358</v>
          </cell>
          <cell r="F22">
            <v>425439.75696996419</v>
          </cell>
          <cell r="G22">
            <v>1200000</v>
          </cell>
        </row>
        <row r="23">
          <cell r="C23" t="str">
            <v>Indiana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C24" t="str">
            <v>Iowa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C25" t="str">
            <v>Kansas</v>
          </cell>
          <cell r="D25">
            <v>69966.22276947285</v>
          </cell>
          <cell r="E25">
            <v>65839.460936270654</v>
          </cell>
          <cell r="F25">
            <v>53071.316294256496</v>
          </cell>
          <cell r="G25">
            <v>188877</v>
          </cell>
        </row>
        <row r="26">
          <cell r="C26" t="str">
            <v>Kentucky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C27" t="str">
            <v>Louisiana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C28" t="str">
            <v>Maine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C29" t="str">
            <v>Maryland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C30" t="str">
            <v>Massachusetts</v>
          </cell>
          <cell r="D30">
            <v>8421.1283592588443</v>
          </cell>
          <cell r="E30">
            <v>9004.6522038016974</v>
          </cell>
          <cell r="F30">
            <v>7574.2194369394565</v>
          </cell>
          <cell r="G30">
            <v>25000</v>
          </cell>
        </row>
        <row r="31">
          <cell r="C31" t="str">
            <v>Michigan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C32" t="str">
            <v>Minnesota</v>
          </cell>
          <cell r="D32">
            <v>151264.55645889795</v>
          </cell>
          <cell r="E32">
            <v>146694.00361336945</v>
          </cell>
          <cell r="F32">
            <v>145449.4399277326</v>
          </cell>
          <cell r="G32">
            <v>443408</v>
          </cell>
        </row>
        <row r="33">
          <cell r="C33" t="str">
            <v>Mississippi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C34" t="str">
            <v>Missouri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C35" t="str">
            <v>Montana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C36" t="str">
            <v>Nebraska</v>
          </cell>
          <cell r="D36">
            <v>59164.478955858627</v>
          </cell>
          <cell r="E36">
            <v>55228.728259275551</v>
          </cell>
          <cell r="F36">
            <v>56669.792784865822</v>
          </cell>
          <cell r="G36">
            <v>171063</v>
          </cell>
        </row>
        <row r="37">
          <cell r="C37" t="str">
            <v>Nevada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C38" t="str">
            <v>New Hampshire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C39" t="str">
            <v>New Jersey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C40" t="str">
            <v>New Mexico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C41" t="str">
            <v>New York</v>
          </cell>
          <cell r="D41">
            <v>1360936.3743354359</v>
          </cell>
          <cell r="E41">
            <v>1396890.3883366906</v>
          </cell>
          <cell r="F41">
            <v>1478731.2373278737</v>
          </cell>
          <cell r="G41">
            <v>4236558</v>
          </cell>
        </row>
        <row r="42">
          <cell r="C42" t="str">
            <v>North Carolina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C43" t="str">
            <v>North Dakota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C44" t="str">
            <v>Ohio</v>
          </cell>
          <cell r="D44">
            <v>1404468.0898128634</v>
          </cell>
          <cell r="E44">
            <v>1328536.2186059041</v>
          </cell>
          <cell r="F44">
            <v>1258641.8415756866</v>
          </cell>
          <cell r="G44">
            <v>3991646.1499944539</v>
          </cell>
        </row>
        <row r="45">
          <cell r="C45" t="str">
            <v>Oklahoma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C46" t="str">
            <v>Oregon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C47" t="str">
            <v>Pennsylvania</v>
          </cell>
          <cell r="D47">
            <v>8354227.1468996145</v>
          </cell>
          <cell r="E47">
            <v>8561528.5794787835</v>
          </cell>
          <cell r="F47">
            <v>8488242.2736216001</v>
          </cell>
          <cell r="G47">
            <v>25403997.999999996</v>
          </cell>
        </row>
        <row r="48">
          <cell r="C48" t="str">
            <v>Rhode Island</v>
          </cell>
          <cell r="D48">
            <v>2448881.1386021823</v>
          </cell>
          <cell r="E48">
            <v>2806129.3592352304</v>
          </cell>
          <cell r="F48">
            <v>3096470.5021625869</v>
          </cell>
          <cell r="G48">
            <v>8351481</v>
          </cell>
        </row>
        <row r="49">
          <cell r="C49" t="str">
            <v>South Carolina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C50" t="str">
            <v>South Dakota</v>
          </cell>
          <cell r="D50">
            <v>1694.1983240671016</v>
          </cell>
          <cell r="E50">
            <v>1741.864675628475</v>
          </cell>
          <cell r="F50">
            <v>1563.9370003044239</v>
          </cell>
          <cell r="G50">
            <v>5000</v>
          </cell>
        </row>
        <row r="51">
          <cell r="C51" t="str">
            <v>Tennessee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C52" t="str">
            <v>Texas</v>
          </cell>
          <cell r="D52">
            <v>749316.04199734435</v>
          </cell>
          <cell r="E52">
            <v>673173.28535033821</v>
          </cell>
          <cell r="F52">
            <v>568411.67265231756</v>
          </cell>
          <cell r="G52">
            <v>1990901</v>
          </cell>
        </row>
        <row r="53">
          <cell r="C53" t="str">
            <v>Utah</v>
          </cell>
          <cell r="D53">
            <v>13700.850938967136</v>
          </cell>
          <cell r="E53">
            <v>14953.785211267608</v>
          </cell>
          <cell r="F53">
            <v>16345.363849765259</v>
          </cell>
          <cell r="G53">
            <v>45000</v>
          </cell>
        </row>
        <row r="54">
          <cell r="C54" t="str">
            <v>Vermont</v>
          </cell>
          <cell r="D54">
            <v>1629717.4293948128</v>
          </cell>
          <cell r="E54">
            <v>1796687.8405379446</v>
          </cell>
          <cell r="F54">
            <v>1293286.7300672431</v>
          </cell>
          <cell r="G54">
            <v>4719692</v>
          </cell>
        </row>
        <row r="55">
          <cell r="C55" t="str">
            <v>Virginia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C56" t="str">
            <v>Washington</v>
          </cell>
          <cell r="D56">
            <v>86176.614529244631</v>
          </cell>
          <cell r="E56">
            <v>88314.997330263548</v>
          </cell>
          <cell r="F56">
            <v>85605.388140491807</v>
          </cell>
          <cell r="G56">
            <v>260096.99999999997</v>
          </cell>
        </row>
        <row r="57">
          <cell r="C57" t="str">
            <v>West Virginia</v>
          </cell>
          <cell r="D57">
            <v>25063.588559036616</v>
          </cell>
          <cell r="E57">
            <v>23520.521020552333</v>
          </cell>
          <cell r="F57">
            <v>23554.890420411048</v>
          </cell>
          <cell r="G57">
            <v>72138.999999999985</v>
          </cell>
        </row>
        <row r="58">
          <cell r="C58" t="str">
            <v>Wisconsin</v>
          </cell>
          <cell r="D58">
            <v>50464.597219163865</v>
          </cell>
          <cell r="E58">
            <v>43168.548169178022</v>
          </cell>
          <cell r="F58">
            <v>37569.854611658127</v>
          </cell>
          <cell r="G58">
            <v>131203</v>
          </cell>
        </row>
        <row r="59">
          <cell r="C59" t="str">
            <v>Wyoming</v>
          </cell>
          <cell r="D59">
            <v>1690.6650770869023</v>
          </cell>
          <cell r="E59">
            <v>1599.3268206861428</v>
          </cell>
          <cell r="F59">
            <v>1065.0081022269549</v>
          </cell>
          <cell r="G59">
            <v>4355</v>
          </cell>
        </row>
      </sheetData>
      <sheetData sheetId="7"/>
      <sheetData sheetId="8"/>
      <sheetData sheetId="9"/>
      <sheetData sheetId="10"/>
      <sheetData sheetId="11"/>
      <sheetData sheetId="12">
        <row r="9">
          <cell r="C9" t="str">
            <v>Alabama</v>
          </cell>
          <cell r="D9">
            <v>632813.14543392474</v>
          </cell>
          <cell r="E9">
            <v>509453.82794487773</v>
          </cell>
          <cell r="F9">
            <v>374910.02662119758</v>
          </cell>
          <cell r="G9">
            <v>1517177</v>
          </cell>
          <cell r="H9" t="str">
            <v>YES</v>
          </cell>
          <cell r="I9" t="str">
            <v>--</v>
          </cell>
          <cell r="L9" t="str">
            <v>Alabama</v>
          </cell>
          <cell r="M9">
            <v>18465188.999207657</v>
          </cell>
          <cell r="N9">
            <v>14865622.320347698</v>
          </cell>
          <cell r="O9">
            <v>10939697.680444647</v>
          </cell>
          <cell r="P9">
            <v>44270509</v>
          </cell>
          <cell r="Q9" t="str">
            <v>YES</v>
          </cell>
          <cell r="R9" t="str">
            <v>--</v>
          </cell>
        </row>
        <row r="10">
          <cell r="C10" t="str">
            <v>Alaska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 t="str">
            <v>YES</v>
          </cell>
          <cell r="I10" t="str">
            <v>--</v>
          </cell>
          <cell r="L10" t="str">
            <v>Alaska</v>
          </cell>
          <cell r="M10">
            <v>1282435.3987316624</v>
          </cell>
          <cell r="N10">
            <v>1194656.0141774083</v>
          </cell>
          <cell r="O10">
            <v>1067719.5870909293</v>
          </cell>
          <cell r="P10">
            <v>3544811</v>
          </cell>
          <cell r="Q10" t="str">
            <v>YES</v>
          </cell>
          <cell r="R10" t="str">
            <v>--</v>
          </cell>
        </row>
        <row r="11">
          <cell r="C11" t="str">
            <v>Arizona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str">
            <v>YES</v>
          </cell>
          <cell r="I11" t="str">
            <v>--</v>
          </cell>
          <cell r="L11" t="str">
            <v>Arizona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YES</v>
          </cell>
          <cell r="R11" t="str">
            <v>--</v>
          </cell>
        </row>
        <row r="12">
          <cell r="C12" t="str">
            <v>Arkansas</v>
          </cell>
          <cell r="D12">
            <v>3282502.5751265171</v>
          </cell>
          <cell r="E12">
            <v>2784327.5560929733</v>
          </cell>
          <cell r="F12">
            <v>1433169.8687805098</v>
          </cell>
          <cell r="G12">
            <v>7500000</v>
          </cell>
          <cell r="H12" t="str">
            <v>YES</v>
          </cell>
          <cell r="I12" t="str">
            <v>--</v>
          </cell>
          <cell r="L12" t="str">
            <v>Arkansas</v>
          </cell>
          <cell r="M12">
            <v>13319082.448833356</v>
          </cell>
          <cell r="N12">
            <v>11297687.491602849</v>
          </cell>
          <cell r="O12">
            <v>5815230.059563796</v>
          </cell>
          <cell r="P12">
            <v>30432000.000000004</v>
          </cell>
          <cell r="Q12" t="str">
            <v>YES</v>
          </cell>
          <cell r="R12" t="str">
            <v>--</v>
          </cell>
        </row>
        <row r="13">
          <cell r="C13" t="str">
            <v>California</v>
          </cell>
          <cell r="D13">
            <v>66089734.219185814</v>
          </cell>
          <cell r="E13">
            <v>65418525.555493765</v>
          </cell>
          <cell r="F13">
            <v>95881671.225320414</v>
          </cell>
          <cell r="G13">
            <v>227389931</v>
          </cell>
          <cell r="H13" t="str">
            <v>YES</v>
          </cell>
          <cell r="I13" t="str">
            <v>--</v>
          </cell>
          <cell r="L13" t="str">
            <v>California</v>
          </cell>
          <cell r="M13">
            <v>226950428.04675302</v>
          </cell>
          <cell r="N13">
            <v>224645514.95649311</v>
          </cell>
          <cell r="O13">
            <v>329255164.7167539</v>
          </cell>
          <cell r="P13">
            <v>780851107.72000003</v>
          </cell>
          <cell r="Q13" t="str">
            <v>YES</v>
          </cell>
          <cell r="R13" t="str">
            <v>--</v>
          </cell>
        </row>
        <row r="14">
          <cell r="C14" t="str">
            <v>Colorado</v>
          </cell>
          <cell r="D14">
            <v>410743.7791167759</v>
          </cell>
          <cell r="E14">
            <v>463885.09576947318</v>
          </cell>
          <cell r="F14">
            <v>362709.95511375094</v>
          </cell>
          <cell r="G14">
            <v>1237338.83</v>
          </cell>
          <cell r="H14" t="str">
            <v>YES</v>
          </cell>
          <cell r="I14" t="str">
            <v>--</v>
          </cell>
          <cell r="L14" t="str">
            <v>Colorado</v>
          </cell>
          <cell r="M14">
            <v>32833733.090614758</v>
          </cell>
          <cell r="N14">
            <v>37081704.443486892</v>
          </cell>
          <cell r="O14">
            <v>28994040.71589835</v>
          </cell>
          <cell r="P14">
            <v>98909478.25</v>
          </cell>
          <cell r="Q14" t="str">
            <v>YES</v>
          </cell>
          <cell r="R14" t="str">
            <v>--</v>
          </cell>
        </row>
        <row r="15">
          <cell r="C15" t="str">
            <v>Connecticut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 t="str">
            <v>YES</v>
          </cell>
          <cell r="I15" t="str">
            <v>--</v>
          </cell>
          <cell r="L15" t="str">
            <v>Connecticut</v>
          </cell>
          <cell r="M15">
            <v>62373620.157237239</v>
          </cell>
          <cell r="N15">
            <v>49717436.031308949</v>
          </cell>
          <cell r="O15">
            <v>32215741.411453828</v>
          </cell>
          <cell r="P15">
            <v>144306797.60000002</v>
          </cell>
          <cell r="Q15" t="str">
            <v>YES</v>
          </cell>
          <cell r="R15" t="str">
            <v>--</v>
          </cell>
        </row>
        <row r="16">
          <cell r="C16" t="str">
            <v>Delaware</v>
          </cell>
          <cell r="D16">
            <v>4842130.1672895411</v>
          </cell>
          <cell r="E16">
            <v>4580342.799604347</v>
          </cell>
          <cell r="F16">
            <v>4439812.4331061104</v>
          </cell>
          <cell r="G16">
            <v>13862285.399999999</v>
          </cell>
          <cell r="H16" t="str">
            <v>YES</v>
          </cell>
          <cell r="I16" t="str">
            <v>--</v>
          </cell>
          <cell r="L16" t="str">
            <v>Delaware</v>
          </cell>
          <cell r="M16">
            <v>14726076.5093749</v>
          </cell>
          <cell r="N16">
            <v>13929918.481289921</v>
          </cell>
          <cell r="O16">
            <v>13502532.009335175</v>
          </cell>
          <cell r="P16">
            <v>42158527</v>
          </cell>
          <cell r="Q16" t="str">
            <v>YES</v>
          </cell>
          <cell r="R16" t="str">
            <v>--</v>
          </cell>
        </row>
        <row r="17">
          <cell r="C17" t="str">
            <v>District of Columbia</v>
          </cell>
          <cell r="D17">
            <v>9896156.0143354293</v>
          </cell>
          <cell r="E17">
            <v>5651929.0623400416</v>
          </cell>
          <cell r="F17">
            <v>2658908.053324528</v>
          </cell>
          <cell r="G17">
            <v>18206993.129999999</v>
          </cell>
          <cell r="H17" t="str">
            <v>YES</v>
          </cell>
          <cell r="I17" t="str">
            <v>--</v>
          </cell>
          <cell r="L17" t="str">
            <v>District of Columbia</v>
          </cell>
          <cell r="M17">
            <v>12049847.7267645</v>
          </cell>
          <cell r="N17">
            <v>6881953.4034241792</v>
          </cell>
          <cell r="O17">
            <v>3237563.8698113207</v>
          </cell>
          <cell r="P17">
            <v>22169365</v>
          </cell>
          <cell r="Q17" t="str">
            <v>YES</v>
          </cell>
          <cell r="R17" t="str">
            <v>--</v>
          </cell>
        </row>
        <row r="18">
          <cell r="C18" t="str">
            <v>Florida</v>
          </cell>
          <cell r="D18">
            <v>32086463.175234955</v>
          </cell>
          <cell r="E18">
            <v>34008532.98697228</v>
          </cell>
          <cell r="F18">
            <v>21908587.277792767</v>
          </cell>
          <cell r="G18">
            <v>88003583.439999998</v>
          </cell>
          <cell r="H18" t="str">
            <v>YES</v>
          </cell>
          <cell r="I18" t="str">
            <v>--</v>
          </cell>
          <cell r="L18" t="str">
            <v>Florida</v>
          </cell>
          <cell r="M18">
            <v>44581610.525236197</v>
          </cell>
          <cell r="N18">
            <v>47252174.971096471</v>
          </cell>
          <cell r="O18">
            <v>30440254.503667336</v>
          </cell>
          <cell r="P18">
            <v>122274040.00000001</v>
          </cell>
          <cell r="Q18" t="str">
            <v>YES</v>
          </cell>
          <cell r="R18" t="str">
            <v>--</v>
          </cell>
        </row>
        <row r="19">
          <cell r="C19" t="str">
            <v>Georgia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 t="str">
            <v>YES</v>
          </cell>
          <cell r="I19" t="str">
            <v>--</v>
          </cell>
          <cell r="L19" t="str">
            <v>Georgia</v>
          </cell>
          <cell r="M19">
            <v>7334813.6010331446</v>
          </cell>
          <cell r="N19">
            <v>7664845.8723723246</v>
          </cell>
          <cell r="O19">
            <v>7182991.5265945317</v>
          </cell>
          <cell r="P19">
            <v>22182651</v>
          </cell>
          <cell r="Q19" t="str">
            <v>YES</v>
          </cell>
          <cell r="R19" t="str">
            <v>--</v>
          </cell>
        </row>
        <row r="20">
          <cell r="C20" t="str">
            <v>Hawaii</v>
          </cell>
          <cell r="D20">
            <v>1924272.1353873899</v>
          </cell>
          <cell r="E20">
            <v>3075929.5750281806</v>
          </cell>
          <cell r="F20">
            <v>1098857.2895844295</v>
          </cell>
          <cell r="G20">
            <v>6099059</v>
          </cell>
          <cell r="H20" t="str">
            <v>YES</v>
          </cell>
          <cell r="I20" t="str">
            <v>--</v>
          </cell>
          <cell r="L20" t="str">
            <v>Hawaii</v>
          </cell>
          <cell r="M20">
            <v>2000324.1621402269</v>
          </cell>
          <cell r="N20">
            <v>3197497.9717366798</v>
          </cell>
          <cell r="O20">
            <v>1142286.8661230933</v>
          </cell>
          <cell r="P20">
            <v>6340109</v>
          </cell>
          <cell r="Q20" t="str">
            <v>YES</v>
          </cell>
          <cell r="R20" t="str">
            <v>--</v>
          </cell>
        </row>
        <row r="21">
          <cell r="C21" t="str">
            <v>Idaho</v>
          </cell>
          <cell r="D21">
            <v>366593.32432432426</v>
          </cell>
          <cell r="E21">
            <v>374181.00401169952</v>
          </cell>
          <cell r="F21">
            <v>302606.67166397622</v>
          </cell>
          <cell r="G21">
            <v>1043381</v>
          </cell>
          <cell r="H21" t="str">
            <v>YES</v>
          </cell>
          <cell r="I21" t="str">
            <v>--</v>
          </cell>
          <cell r="L21" t="str">
            <v>Idaho</v>
          </cell>
          <cell r="M21">
            <v>575970.9729729729</v>
          </cell>
          <cell r="N21">
            <v>587892.31185768859</v>
          </cell>
          <cell r="O21">
            <v>475438.71516933845</v>
          </cell>
          <cell r="P21">
            <v>1639302</v>
          </cell>
          <cell r="Q21" t="str">
            <v>YES</v>
          </cell>
          <cell r="R21" t="str">
            <v>--</v>
          </cell>
        </row>
        <row r="22">
          <cell r="C22" t="str">
            <v>Illinois</v>
          </cell>
          <cell r="D22">
            <v>27314111.781783856</v>
          </cell>
          <cell r="E22">
            <v>25680816.669102192</v>
          </cell>
          <cell r="F22">
            <v>29108322.669113953</v>
          </cell>
          <cell r="G22">
            <v>82103251.120000005</v>
          </cell>
          <cell r="H22" t="str">
            <v>YES</v>
          </cell>
          <cell r="I22" t="str">
            <v>--</v>
          </cell>
          <cell r="L22" t="str">
            <v>Illinois</v>
          </cell>
          <cell r="M22">
            <v>195391422.87411979</v>
          </cell>
          <cell r="N22">
            <v>183707650.81556618</v>
          </cell>
          <cell r="O22">
            <v>208226305.48031411</v>
          </cell>
          <cell r="P22">
            <v>587325379.17000008</v>
          </cell>
          <cell r="Q22" t="str">
            <v>YES</v>
          </cell>
          <cell r="R22" t="str">
            <v>--</v>
          </cell>
        </row>
        <row r="23">
          <cell r="C23" t="str">
            <v>Indiana</v>
          </cell>
          <cell r="D23">
            <v>8807518.6412118468</v>
          </cell>
          <cell r="E23">
            <v>9725556.2897340041</v>
          </cell>
          <cell r="F23">
            <v>8473726.2290541455</v>
          </cell>
          <cell r="G23">
            <v>27006801.159999996</v>
          </cell>
          <cell r="H23" t="str">
            <v>YES</v>
          </cell>
          <cell r="I23" t="str">
            <v>--</v>
          </cell>
          <cell r="L23" t="str">
            <v>Indiana</v>
          </cell>
          <cell r="M23">
            <v>5008242.0414503608</v>
          </cell>
          <cell r="N23">
            <v>5530268.1573474342</v>
          </cell>
          <cell r="O23">
            <v>4818436.801202205</v>
          </cell>
          <cell r="P23">
            <v>15356947</v>
          </cell>
          <cell r="Q23" t="str">
            <v>YES</v>
          </cell>
          <cell r="R23" t="str">
            <v>--</v>
          </cell>
        </row>
        <row r="24">
          <cell r="C24" t="str">
            <v>Iowa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str">
            <v>YES</v>
          </cell>
          <cell r="I24" t="str">
            <v>--</v>
          </cell>
          <cell r="L24" t="str">
            <v>Iowa</v>
          </cell>
          <cell r="M24">
            <v>5033173.6441562893</v>
          </cell>
          <cell r="N24">
            <v>5163665.1706254864</v>
          </cell>
          <cell r="O24">
            <v>5119464.4252182227</v>
          </cell>
          <cell r="P24">
            <v>15316303.239999998</v>
          </cell>
          <cell r="Q24" t="str">
            <v>YES</v>
          </cell>
          <cell r="R24" t="str">
            <v>--</v>
          </cell>
        </row>
        <row r="25">
          <cell r="C25" t="str">
            <v>Kansas</v>
          </cell>
          <cell r="D25">
            <v>2258856.088574823</v>
          </cell>
          <cell r="E25">
            <v>2125623.7841278524</v>
          </cell>
          <cell r="F25">
            <v>1713404.8572973253</v>
          </cell>
          <cell r="G25">
            <v>6097884.7300000004</v>
          </cell>
          <cell r="H25" t="str">
            <v>YES</v>
          </cell>
          <cell r="I25" t="str">
            <v>--</v>
          </cell>
          <cell r="L25" t="str">
            <v>Kansas</v>
          </cell>
          <cell r="M25">
            <v>10504103.10722266</v>
          </cell>
          <cell r="N25">
            <v>9884547.9836349338</v>
          </cell>
          <cell r="O25">
            <v>7967652.9091424085</v>
          </cell>
          <cell r="P25">
            <v>28356304.000000004</v>
          </cell>
          <cell r="Q25" t="str">
            <v>YES</v>
          </cell>
          <cell r="R25" t="str">
            <v>--</v>
          </cell>
        </row>
        <row r="26">
          <cell r="C26" t="str">
            <v>Kentucky</v>
          </cell>
          <cell r="D26">
            <v>374811.02143272385</v>
          </cell>
          <cell r="E26">
            <v>335135.98325863422</v>
          </cell>
          <cell r="F26">
            <v>240560.55530864198</v>
          </cell>
          <cell r="G26">
            <v>950507.56</v>
          </cell>
          <cell r="H26" t="str">
            <v>YES</v>
          </cell>
          <cell r="I26" t="str">
            <v>--</v>
          </cell>
          <cell r="L26" t="str">
            <v>Kentucky</v>
          </cell>
          <cell r="M26">
            <v>7379274.0502719181</v>
          </cell>
          <cell r="N26">
            <v>6598152.463925615</v>
          </cell>
          <cell r="O26">
            <v>4736152.7858024696</v>
          </cell>
          <cell r="P26">
            <v>18713579.300000001</v>
          </cell>
          <cell r="Q26" t="str">
            <v>YES</v>
          </cell>
          <cell r="R26" t="str">
            <v>--</v>
          </cell>
        </row>
        <row r="27">
          <cell r="C27" t="str">
            <v>Louisiana</v>
          </cell>
          <cell r="D27">
            <v>26801485.64252599</v>
          </cell>
          <cell r="E27">
            <v>17919958.401589543</v>
          </cell>
          <cell r="F27">
            <v>8437603.9558844715</v>
          </cell>
          <cell r="G27">
            <v>53159048</v>
          </cell>
          <cell r="H27" t="str">
            <v>YES</v>
          </cell>
          <cell r="I27" t="str">
            <v>--</v>
          </cell>
          <cell r="L27" t="str">
            <v>Louisiana</v>
          </cell>
          <cell r="M27">
            <v>2673734.041149538</v>
          </cell>
          <cell r="N27">
            <v>1787706.9739107899</v>
          </cell>
          <cell r="O27">
            <v>841740.9849396724</v>
          </cell>
          <cell r="P27">
            <v>5303182</v>
          </cell>
          <cell r="Q27" t="str">
            <v>YES</v>
          </cell>
          <cell r="R27" t="str">
            <v>--</v>
          </cell>
        </row>
        <row r="28">
          <cell r="C28" t="str">
            <v>Maine</v>
          </cell>
          <cell r="D28">
            <v>2002947.7458694105</v>
          </cell>
          <cell r="E28">
            <v>1985348.6970523528</v>
          </cell>
          <cell r="F28">
            <v>1586994.2270782366</v>
          </cell>
          <cell r="G28">
            <v>5575290.6699999999</v>
          </cell>
          <cell r="H28" t="str">
            <v>YES</v>
          </cell>
          <cell r="I28" t="str">
            <v>--</v>
          </cell>
          <cell r="L28" t="str">
            <v>Maine</v>
          </cell>
          <cell r="M28">
            <v>634525.07855490129</v>
          </cell>
          <cell r="N28">
            <v>628949.77692450967</v>
          </cell>
          <cell r="O28">
            <v>502752.82452058897</v>
          </cell>
          <cell r="P28">
            <v>1766227.6799999997</v>
          </cell>
          <cell r="Q28" t="str">
            <v>YES</v>
          </cell>
          <cell r="R28" t="str">
            <v>--</v>
          </cell>
        </row>
        <row r="29">
          <cell r="C29" t="str">
            <v>Maryland</v>
          </cell>
          <cell r="D29">
            <v>1918704.571004766</v>
          </cell>
          <cell r="E29">
            <v>2383138.5716856341</v>
          </cell>
          <cell r="F29">
            <v>2061789.8573096001</v>
          </cell>
          <cell r="G29">
            <v>6363633</v>
          </cell>
          <cell r="H29" t="str">
            <v>YES</v>
          </cell>
          <cell r="I29" t="str">
            <v>--</v>
          </cell>
          <cell r="L29" t="str">
            <v>Maryland</v>
          </cell>
          <cell r="M29">
            <v>22752810.134374086</v>
          </cell>
          <cell r="N29">
            <v>28260264.902100965</v>
          </cell>
          <cell r="O29">
            <v>24449575.963524949</v>
          </cell>
          <cell r="P29">
            <v>75462651</v>
          </cell>
          <cell r="Q29" t="str">
            <v>YES</v>
          </cell>
          <cell r="R29" t="str">
            <v>--</v>
          </cell>
        </row>
        <row r="30">
          <cell r="C30" t="str">
            <v>Massachusetts</v>
          </cell>
          <cell r="D30">
            <v>74803265.348115936</v>
          </cell>
          <cell r="E30">
            <v>79986595.552589089</v>
          </cell>
          <cell r="F30">
            <v>67280336.099294975</v>
          </cell>
          <cell r="G30">
            <v>222070197</v>
          </cell>
          <cell r="H30" t="str">
            <v>YES</v>
          </cell>
          <cell r="I30" t="str">
            <v>--</v>
          </cell>
          <cell r="L30" t="str">
            <v>Massachusetts</v>
          </cell>
          <cell r="M30">
            <v>15149060.18704737</v>
          </cell>
          <cell r="N30">
            <v>16198781.490943391</v>
          </cell>
          <cell r="O30">
            <v>13625526.322009239</v>
          </cell>
          <cell r="P30">
            <v>44973368</v>
          </cell>
          <cell r="Q30" t="str">
            <v>YES</v>
          </cell>
          <cell r="R30" t="str">
            <v>--</v>
          </cell>
        </row>
        <row r="31">
          <cell r="C31" t="str">
            <v>Michigan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 t="str">
            <v>YES</v>
          </cell>
          <cell r="I31" t="str">
            <v>--</v>
          </cell>
          <cell r="L31" t="str">
            <v>Michigan</v>
          </cell>
          <cell r="M31">
            <v>90324618.771122992</v>
          </cell>
          <cell r="N31">
            <v>86773062.062566847</v>
          </cell>
          <cell r="O31">
            <v>75201733.166310161</v>
          </cell>
          <cell r="P31">
            <v>252299414</v>
          </cell>
          <cell r="Q31" t="str">
            <v>YES</v>
          </cell>
          <cell r="R31" t="str">
            <v>--</v>
          </cell>
        </row>
        <row r="32">
          <cell r="C32" t="str">
            <v>Minnesota</v>
          </cell>
          <cell r="D32">
            <v>1602167.0490385857</v>
          </cell>
          <cell r="E32">
            <v>1553756.5731384694</v>
          </cell>
          <cell r="F32">
            <v>1540574.3778229449</v>
          </cell>
          <cell r="G32">
            <v>4696498</v>
          </cell>
          <cell r="H32" t="str">
            <v>YES</v>
          </cell>
          <cell r="I32" t="str">
            <v>--</v>
          </cell>
          <cell r="L32" t="str">
            <v>Minnesota</v>
          </cell>
          <cell r="M32">
            <v>20325740.501935735</v>
          </cell>
          <cell r="N32">
            <v>19711585.585123885</v>
          </cell>
          <cell r="O32">
            <v>19544350.912940379</v>
          </cell>
          <cell r="P32">
            <v>59581677</v>
          </cell>
          <cell r="Q32" t="str">
            <v>YES</v>
          </cell>
          <cell r="R32" t="str">
            <v>--</v>
          </cell>
        </row>
        <row r="33">
          <cell r="C33" t="str">
            <v>Mississippi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 t="str">
            <v>YES</v>
          </cell>
          <cell r="I33" t="str">
            <v>--</v>
          </cell>
          <cell r="L33" t="str">
            <v>Mississippi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YES</v>
          </cell>
          <cell r="R33" t="str">
            <v>--</v>
          </cell>
        </row>
        <row r="34">
          <cell r="C34" t="str">
            <v>Missouri</v>
          </cell>
          <cell r="D34">
            <v>885212.71837734582</v>
          </cell>
          <cell r="E34">
            <v>791509.90179644409</v>
          </cell>
          <cell r="F34">
            <v>600280.37982621021</v>
          </cell>
          <cell r="G34">
            <v>2277003</v>
          </cell>
          <cell r="H34" t="str">
            <v>YES</v>
          </cell>
          <cell r="I34" t="str">
            <v>--</v>
          </cell>
          <cell r="L34" t="str">
            <v>Missouri</v>
          </cell>
          <cell r="M34">
            <v>7599886.3955412451</v>
          </cell>
          <cell r="N34">
            <v>6795412.2322435528</v>
          </cell>
          <cell r="O34">
            <v>5153634.372215203</v>
          </cell>
          <cell r="P34">
            <v>19548933</v>
          </cell>
          <cell r="Q34" t="str">
            <v>YES</v>
          </cell>
          <cell r="R34" t="str">
            <v>--</v>
          </cell>
        </row>
        <row r="35">
          <cell r="C35" t="str">
            <v>Montana</v>
          </cell>
          <cell r="D35">
            <v>179909.05354913295</v>
          </cell>
          <cell r="E35">
            <v>169663.37091329481</v>
          </cell>
          <cell r="F35">
            <v>112980.57553757225</v>
          </cell>
          <cell r="G35">
            <v>462553</v>
          </cell>
          <cell r="H35" t="str">
            <v>YES</v>
          </cell>
          <cell r="I35" t="str">
            <v>--</v>
          </cell>
          <cell r="L35" t="str">
            <v>Montana</v>
          </cell>
          <cell r="M35">
            <v>511073.75213872833</v>
          </cell>
          <cell r="N35">
            <v>481968.49387283239</v>
          </cell>
          <cell r="O35">
            <v>320947.75398843928</v>
          </cell>
          <cell r="P35">
            <v>1313990</v>
          </cell>
          <cell r="Q35" t="str">
            <v>YES</v>
          </cell>
          <cell r="R35" t="str">
            <v>--</v>
          </cell>
        </row>
        <row r="36">
          <cell r="C36" t="str">
            <v>Nebraska</v>
          </cell>
          <cell r="D36">
            <v>480519.21409102017</v>
          </cell>
          <cell r="E36">
            <v>448554.02374443953</v>
          </cell>
          <cell r="F36">
            <v>460257.99216454028</v>
          </cell>
          <cell r="G36">
            <v>1389331.23</v>
          </cell>
          <cell r="H36" t="str">
            <v>YES</v>
          </cell>
          <cell r="I36" t="str">
            <v>--</v>
          </cell>
          <cell r="L36" t="str">
            <v>Nebraska</v>
          </cell>
          <cell r="M36">
            <v>2247767.3746231934</v>
          </cell>
          <cell r="N36">
            <v>2098240.9667758388</v>
          </cell>
          <cell r="O36">
            <v>2152989.6586009678</v>
          </cell>
          <cell r="P36">
            <v>6498998</v>
          </cell>
          <cell r="Q36" t="str">
            <v>YES</v>
          </cell>
          <cell r="R36" t="str">
            <v>--</v>
          </cell>
        </row>
        <row r="37">
          <cell r="C37" t="str">
            <v>Nevada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 t="str">
            <v>YES</v>
          </cell>
          <cell r="I37" t="str">
            <v>--</v>
          </cell>
          <cell r="L37" t="str">
            <v>Nevada</v>
          </cell>
          <cell r="M37">
            <v>5163620.0661536017</v>
          </cell>
          <cell r="N37">
            <v>5339175.3350946102</v>
          </cell>
          <cell r="O37">
            <v>4852796.8987517888</v>
          </cell>
          <cell r="P37">
            <v>15355592.300000001</v>
          </cell>
          <cell r="Q37" t="str">
            <v>YES</v>
          </cell>
          <cell r="R37" t="str">
            <v>--</v>
          </cell>
        </row>
        <row r="38">
          <cell r="C38" t="str">
            <v>New Hampshire</v>
          </cell>
          <cell r="D38">
            <v>540571.54738004087</v>
          </cell>
          <cell r="E38">
            <v>671856.28039343213</v>
          </cell>
          <cell r="F38">
            <v>341416.75222652708</v>
          </cell>
          <cell r="G38">
            <v>1553844.58</v>
          </cell>
          <cell r="H38" t="str">
            <v>YES</v>
          </cell>
          <cell r="I38" t="str">
            <v>--</v>
          </cell>
          <cell r="L38" t="str">
            <v>New Hampshire</v>
          </cell>
          <cell r="M38">
            <v>1593998.7984564058</v>
          </cell>
          <cell r="N38">
            <v>1981121.8494073153</v>
          </cell>
          <cell r="O38">
            <v>1006745.3521362791</v>
          </cell>
          <cell r="P38">
            <v>4581866</v>
          </cell>
          <cell r="Q38" t="str">
            <v>YES</v>
          </cell>
          <cell r="R38" t="str">
            <v>--</v>
          </cell>
        </row>
        <row r="39">
          <cell r="C39" t="str">
            <v>New Jersey</v>
          </cell>
          <cell r="D39">
            <v>3911620.5788573385</v>
          </cell>
          <cell r="E39">
            <v>3514135.996734364</v>
          </cell>
          <cell r="F39">
            <v>2893437.424408298</v>
          </cell>
          <cell r="G39">
            <v>10319194</v>
          </cell>
          <cell r="H39" t="str">
            <v>YES</v>
          </cell>
          <cell r="I39" t="str">
            <v>--</v>
          </cell>
          <cell r="L39" t="str">
            <v>New Jersey</v>
          </cell>
          <cell r="M39">
            <v>280326397.90077317</v>
          </cell>
          <cell r="N39">
            <v>251840654.23486346</v>
          </cell>
          <cell r="O39">
            <v>207358273.73436338</v>
          </cell>
          <cell r="P39">
            <v>739525325.87</v>
          </cell>
          <cell r="Q39" t="str">
            <v>YES</v>
          </cell>
          <cell r="R39" t="str">
            <v>--</v>
          </cell>
        </row>
        <row r="40">
          <cell r="C40" t="str">
            <v>New Mexico</v>
          </cell>
          <cell r="D40">
            <v>7915797.3084163591</v>
          </cell>
          <cell r="E40">
            <v>7231572.231344522</v>
          </cell>
          <cell r="F40">
            <v>6849727.6902391203</v>
          </cell>
          <cell r="G40">
            <v>21997097.23</v>
          </cell>
          <cell r="H40" t="str">
            <v>YES</v>
          </cell>
          <cell r="I40" t="str">
            <v>--</v>
          </cell>
          <cell r="L40" t="str">
            <v>New Mexico</v>
          </cell>
          <cell r="M40">
            <v>4526981.1582419807</v>
          </cell>
          <cell r="N40">
            <v>4135678.3101248955</v>
          </cell>
          <cell r="O40">
            <v>3917304.4716331246</v>
          </cell>
          <cell r="P40">
            <v>12579963.940000001</v>
          </cell>
          <cell r="Q40" t="str">
            <v>YES</v>
          </cell>
          <cell r="R40" t="str">
            <v>--</v>
          </cell>
        </row>
        <row r="41">
          <cell r="C41" t="str">
            <v>New York</v>
          </cell>
          <cell r="D41">
            <v>371720.87626721268</v>
          </cell>
          <cell r="E41">
            <v>381541.21602879505</v>
          </cell>
          <cell r="F41">
            <v>403894.90770399233</v>
          </cell>
          <cell r="G41">
            <v>1157157</v>
          </cell>
          <cell r="H41" t="str">
            <v>YES</v>
          </cell>
          <cell r="I41" t="str">
            <v>--</v>
          </cell>
          <cell r="L41" t="str">
            <v>New York</v>
          </cell>
          <cell r="M41">
            <v>320164032.8114599</v>
          </cell>
          <cell r="N41">
            <v>328622313.69473964</v>
          </cell>
          <cell r="O41">
            <v>347875598.97380048</v>
          </cell>
          <cell r="P41">
            <v>996661945.48000002</v>
          </cell>
          <cell r="Q41" t="str">
            <v>YES</v>
          </cell>
          <cell r="R41" t="str">
            <v>--</v>
          </cell>
        </row>
        <row r="42">
          <cell r="C42" t="str">
            <v>North Carolina</v>
          </cell>
          <cell r="D42">
            <v>57383749.259308986</v>
          </cell>
          <cell r="E42">
            <v>59474547.564846754</v>
          </cell>
          <cell r="F42">
            <v>45171615.175844245</v>
          </cell>
          <cell r="G42">
            <v>162029912</v>
          </cell>
          <cell r="H42" t="str">
            <v>YES</v>
          </cell>
          <cell r="I42" t="str">
            <v>--</v>
          </cell>
          <cell r="L42" t="str">
            <v>North Carolina</v>
          </cell>
          <cell r="M42">
            <v>38988292.426909804</v>
          </cell>
          <cell r="N42">
            <v>40408845.402171701</v>
          </cell>
          <cell r="O42">
            <v>30690991.170918483</v>
          </cell>
          <cell r="P42">
            <v>110088128.99999999</v>
          </cell>
          <cell r="Q42" t="str">
            <v>YES</v>
          </cell>
          <cell r="R42" t="str">
            <v>--</v>
          </cell>
        </row>
        <row r="43">
          <cell r="C43" t="str">
            <v>North Dakota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 t="str">
            <v>YES</v>
          </cell>
          <cell r="I43" t="str">
            <v>--</v>
          </cell>
          <cell r="L43" t="str">
            <v>North Dakota</v>
          </cell>
          <cell r="M43">
            <v>472293.49104859337</v>
          </cell>
          <cell r="N43">
            <v>418684.41990234831</v>
          </cell>
          <cell r="O43">
            <v>312847.08904905827</v>
          </cell>
          <cell r="P43">
            <v>1203825</v>
          </cell>
          <cell r="Q43" t="str">
            <v>YES</v>
          </cell>
          <cell r="R43" t="str">
            <v>--</v>
          </cell>
        </row>
        <row r="44">
          <cell r="C44" t="str">
            <v>Ohio</v>
          </cell>
          <cell r="D44">
            <v>80312514.326810434</v>
          </cell>
          <cell r="E44">
            <v>75970458.043436274</v>
          </cell>
          <cell r="F44">
            <v>71973647.295425043</v>
          </cell>
          <cell r="G44">
            <v>228256619.66567177</v>
          </cell>
          <cell r="H44" t="str">
            <v>NO</v>
          </cell>
          <cell r="I44">
            <v>0.99000142610404218</v>
          </cell>
          <cell r="L44" t="str">
            <v>Ohio</v>
          </cell>
          <cell r="M44">
            <v>65702258.699750744</v>
          </cell>
          <cell r="N44">
            <v>62150098.645861208</v>
          </cell>
          <cell r="O44">
            <v>58880377.906311221</v>
          </cell>
          <cell r="P44">
            <v>186732735.25192317</v>
          </cell>
          <cell r="Q44" t="str">
            <v>NO</v>
          </cell>
          <cell r="R44">
            <v>0.99000142610404218</v>
          </cell>
        </row>
        <row r="45">
          <cell r="C45" t="str">
            <v>Oklahoma</v>
          </cell>
          <cell r="D45">
            <v>16537258.519822972</v>
          </cell>
          <cell r="E45">
            <v>13892489.808408901</v>
          </cell>
          <cell r="F45">
            <v>10565752.671768127</v>
          </cell>
          <cell r="G45">
            <v>40995501</v>
          </cell>
          <cell r="H45" t="str">
            <v>YES</v>
          </cell>
          <cell r="I45" t="str">
            <v>--</v>
          </cell>
          <cell r="L45" t="str">
            <v>Oklahoma</v>
          </cell>
          <cell r="M45">
            <v>3501097.5486985859</v>
          </cell>
          <cell r="N45">
            <v>2941174.4368171832</v>
          </cell>
          <cell r="O45">
            <v>2236872.0144842309</v>
          </cell>
          <cell r="P45">
            <v>8679144</v>
          </cell>
          <cell r="Q45" t="str">
            <v>YES</v>
          </cell>
          <cell r="R45" t="str">
            <v>--</v>
          </cell>
        </row>
        <row r="46">
          <cell r="C46" t="str">
            <v>Oregon</v>
          </cell>
          <cell r="D46">
            <v>738589.54277678847</v>
          </cell>
          <cell r="E46">
            <v>848545.54340273805</v>
          </cell>
          <cell r="F46">
            <v>833478.74382047344</v>
          </cell>
          <cell r="G46">
            <v>2420613.83</v>
          </cell>
          <cell r="H46" t="str">
            <v>YES</v>
          </cell>
          <cell r="I46" t="str">
            <v>--</v>
          </cell>
          <cell r="L46" t="str">
            <v>Oregon</v>
          </cell>
          <cell r="M46">
            <v>13353175.392052734</v>
          </cell>
          <cell r="N46">
            <v>15341101.942226887</v>
          </cell>
          <cell r="O46">
            <v>15068704.885720376</v>
          </cell>
          <cell r="P46">
            <v>43762982.219999999</v>
          </cell>
          <cell r="Q46" t="str">
            <v>YES</v>
          </cell>
          <cell r="R46" t="str">
            <v>--</v>
          </cell>
        </row>
        <row r="47">
          <cell r="C47" t="str">
            <v>Pennsylvania</v>
          </cell>
          <cell r="D47">
            <v>11396160.195893165</v>
          </cell>
          <cell r="E47">
            <v>11678944.024124015</v>
          </cell>
          <cell r="F47">
            <v>11578972.77998282</v>
          </cell>
          <cell r="G47">
            <v>34654077</v>
          </cell>
          <cell r="H47" t="str">
            <v>YES</v>
          </cell>
          <cell r="I47" t="str">
            <v>--</v>
          </cell>
          <cell r="L47" t="str">
            <v>Pennsylvania</v>
          </cell>
          <cell r="M47">
            <v>167906359.35034519</v>
          </cell>
          <cell r="N47">
            <v>172072780.5189864</v>
          </cell>
          <cell r="O47">
            <v>170599845.13066837</v>
          </cell>
          <cell r="P47">
            <v>510578985</v>
          </cell>
          <cell r="Q47" t="str">
            <v>YES</v>
          </cell>
          <cell r="R47" t="str">
            <v>--</v>
          </cell>
        </row>
        <row r="48">
          <cell r="C48" t="str">
            <v>Rhode Island</v>
          </cell>
          <cell r="D48">
            <v>5481679.3224220974</v>
          </cell>
          <cell r="E48">
            <v>6281358.8794029942</v>
          </cell>
          <cell r="F48">
            <v>6931270.7981749065</v>
          </cell>
          <cell r="G48">
            <v>18694309</v>
          </cell>
          <cell r="H48" t="str">
            <v>YES</v>
          </cell>
          <cell r="I48" t="str">
            <v>--</v>
          </cell>
          <cell r="L48" t="str">
            <v>Rhode Island</v>
          </cell>
          <cell r="M48">
            <v>1918035.8653297944</v>
          </cell>
          <cell r="N48">
            <v>2197843.1982371635</v>
          </cell>
          <cell r="O48">
            <v>2425246.9364330415</v>
          </cell>
          <cell r="P48">
            <v>6541125.9999999991</v>
          </cell>
          <cell r="Q48" t="str">
            <v>YES</v>
          </cell>
          <cell r="R48" t="str">
            <v>--</v>
          </cell>
        </row>
        <row r="49">
          <cell r="C49" t="str">
            <v>South Carolina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 t="str">
            <v>YES</v>
          </cell>
          <cell r="I49" t="str">
            <v>--</v>
          </cell>
          <cell r="L49" t="str">
            <v>South Carolina</v>
          </cell>
          <cell r="M49">
            <v>13294614.343149479</v>
          </cell>
          <cell r="N49">
            <v>11721490.914637078</v>
          </cell>
          <cell r="O49">
            <v>6159233.7422134411</v>
          </cell>
          <cell r="P49">
            <v>31175339</v>
          </cell>
          <cell r="Q49" t="str">
            <v>YES</v>
          </cell>
          <cell r="R49" t="str">
            <v>--</v>
          </cell>
        </row>
        <row r="50">
          <cell r="C50" t="str">
            <v>South Dakota</v>
          </cell>
          <cell r="D50">
            <v>244977.68926345475</v>
          </cell>
          <cell r="E50">
            <v>251870.14836652623</v>
          </cell>
          <cell r="F50">
            <v>226142.1623700191</v>
          </cell>
          <cell r="G50">
            <v>722990.00000000012</v>
          </cell>
          <cell r="H50" t="str">
            <v>YES</v>
          </cell>
          <cell r="I50" t="str">
            <v>--</v>
          </cell>
          <cell r="L50" t="str">
            <v>South Dakota</v>
          </cell>
          <cell r="M50">
            <v>272059.11063400254</v>
          </cell>
          <cell r="N50">
            <v>279713.50683351228</v>
          </cell>
          <cell r="O50">
            <v>251141.38253248524</v>
          </cell>
          <cell r="P50">
            <v>802914</v>
          </cell>
          <cell r="Q50" t="str">
            <v>YES</v>
          </cell>
          <cell r="R50" t="str">
            <v>--</v>
          </cell>
        </row>
        <row r="51">
          <cell r="C51" t="str">
            <v>Tennessee</v>
          </cell>
          <cell r="D51">
            <v>1390710.9542056583</v>
          </cell>
          <cell r="E51">
            <v>1241065.318849965</v>
          </cell>
          <cell r="F51">
            <v>285299.24694437673</v>
          </cell>
          <cell r="G51">
            <v>2917075.52</v>
          </cell>
          <cell r="H51" t="str">
            <v>YES</v>
          </cell>
          <cell r="I51" t="str">
            <v>--</v>
          </cell>
          <cell r="L51" t="str">
            <v>Tennessee</v>
          </cell>
          <cell r="M51">
            <v>40243926.542578258</v>
          </cell>
          <cell r="N51">
            <v>35913531.4029845</v>
          </cell>
          <cell r="O51">
            <v>8255893.7944372427</v>
          </cell>
          <cell r="P51">
            <v>84413351.739999995</v>
          </cell>
          <cell r="Q51" t="str">
            <v>YES</v>
          </cell>
          <cell r="R51" t="str">
            <v>--</v>
          </cell>
        </row>
        <row r="52">
          <cell r="C52" t="str">
            <v>Texas</v>
          </cell>
          <cell r="D52">
            <v>5023038.1140314359</v>
          </cell>
          <cell r="E52">
            <v>4512615.3453878583</v>
          </cell>
          <cell r="F52">
            <v>3810346.1505807056</v>
          </cell>
          <cell r="G52">
            <v>13345999.610000001</v>
          </cell>
          <cell r="H52" t="str">
            <v>YES</v>
          </cell>
          <cell r="I52" t="str">
            <v>--</v>
          </cell>
          <cell r="L52" t="str">
            <v>Texas</v>
          </cell>
          <cell r="M52">
            <v>129335792.1166044</v>
          </cell>
          <cell r="N52">
            <v>116193161.78050213</v>
          </cell>
          <cell r="O52">
            <v>98110770.102893487</v>
          </cell>
          <cell r="P52">
            <v>343639724</v>
          </cell>
          <cell r="Q52" t="str">
            <v>YES</v>
          </cell>
          <cell r="R52" t="str">
            <v>--</v>
          </cell>
        </row>
        <row r="53">
          <cell r="C53" t="str">
            <v>Utah</v>
          </cell>
          <cell r="D53">
            <v>803504.97558033385</v>
          </cell>
          <cell r="E53">
            <v>876985.0044014086</v>
          </cell>
          <cell r="F53">
            <v>958596.02001825778</v>
          </cell>
          <cell r="G53">
            <v>2639086</v>
          </cell>
          <cell r="H53" t="str">
            <v>YES</v>
          </cell>
          <cell r="I53" t="str">
            <v>--</v>
          </cell>
          <cell r="L53" t="str">
            <v>Utah</v>
          </cell>
          <cell r="M53">
            <v>3252143.5856807511</v>
          </cell>
          <cell r="N53">
            <v>3549550.0880281697</v>
          </cell>
          <cell r="O53">
            <v>3879866.3262910801</v>
          </cell>
          <cell r="P53">
            <v>10681560.000000002</v>
          </cell>
          <cell r="Q53" t="str">
            <v>YES</v>
          </cell>
          <cell r="R53" t="str">
            <v>--</v>
          </cell>
        </row>
        <row r="54">
          <cell r="C54" t="str">
            <v>Vermont</v>
          </cell>
          <cell r="D54">
            <v>56463.30088959229</v>
          </cell>
          <cell r="E54">
            <v>62248.169109069153</v>
          </cell>
          <cell r="F54">
            <v>44807.300001338561</v>
          </cell>
          <cell r="G54">
            <v>163518.77000000002</v>
          </cell>
          <cell r="H54" t="str">
            <v>YES</v>
          </cell>
          <cell r="I54" t="str">
            <v>--</v>
          </cell>
          <cell r="L54" t="str">
            <v>Vermont</v>
          </cell>
          <cell r="M54">
            <v>8960534.5820342992</v>
          </cell>
          <cell r="N54">
            <v>9878573.5722536668</v>
          </cell>
          <cell r="O54">
            <v>7110766.7257120367</v>
          </cell>
          <cell r="P54">
            <v>25949874.880000003</v>
          </cell>
          <cell r="Q54" t="str">
            <v>YES</v>
          </cell>
          <cell r="R54" t="str">
            <v>--</v>
          </cell>
        </row>
        <row r="55">
          <cell r="C55" t="str">
            <v>Virginia</v>
          </cell>
          <cell r="D55">
            <v>554993.83979246416</v>
          </cell>
          <cell r="E55">
            <v>531913.30076876841</v>
          </cell>
          <cell r="F55">
            <v>403496.85943876742</v>
          </cell>
          <cell r="G55">
            <v>1490404</v>
          </cell>
          <cell r="H55" t="str">
            <v>YES</v>
          </cell>
          <cell r="I55" t="str">
            <v>--</v>
          </cell>
          <cell r="L55" t="str">
            <v>Virginia</v>
          </cell>
          <cell r="M55">
            <v>10806257.392862791</v>
          </cell>
          <cell r="N55">
            <v>10356857.367901547</v>
          </cell>
          <cell r="O55">
            <v>7856467.239235661</v>
          </cell>
          <cell r="P55">
            <v>29019582</v>
          </cell>
          <cell r="Q55" t="str">
            <v>YES</v>
          </cell>
          <cell r="R55" t="str">
            <v>--</v>
          </cell>
        </row>
        <row r="56">
          <cell r="C56" t="str">
            <v>Washington</v>
          </cell>
          <cell r="D56">
            <v>35982633.987234898</v>
          </cell>
          <cell r="E56">
            <v>36875505.517103948</v>
          </cell>
          <cell r="F56">
            <v>35744121.13566114</v>
          </cell>
          <cell r="G56">
            <v>108602260.63999999</v>
          </cell>
          <cell r="H56" t="str">
            <v>YES</v>
          </cell>
          <cell r="I56" t="str">
            <v>--</v>
          </cell>
          <cell r="L56" t="str">
            <v>Washington</v>
          </cell>
          <cell r="M56">
            <v>29977721.358071256</v>
          </cell>
          <cell r="N56">
            <v>30721587.244611539</v>
          </cell>
          <cell r="O56">
            <v>29779012.397317193</v>
          </cell>
          <cell r="P56">
            <v>90478321</v>
          </cell>
          <cell r="Q56" t="str">
            <v>YES</v>
          </cell>
          <cell r="R56" t="str">
            <v>--</v>
          </cell>
        </row>
        <row r="57">
          <cell r="C57" t="str">
            <v>West Virginia</v>
          </cell>
          <cell r="D57">
            <v>6297253.1173503743</v>
          </cell>
          <cell r="E57">
            <v>5909555.7673035534</v>
          </cell>
          <cell r="F57">
            <v>5918191.1153460713</v>
          </cell>
          <cell r="G57">
            <v>18125000</v>
          </cell>
          <cell r="H57" t="str">
            <v>YES</v>
          </cell>
          <cell r="I57" t="str">
            <v>--</v>
          </cell>
          <cell r="L57" t="str">
            <v>West Virginia</v>
          </cell>
          <cell r="M57">
            <v>1032364.553647998</v>
          </cell>
          <cell r="N57">
            <v>968805.88858039398</v>
          </cell>
          <cell r="O57">
            <v>970221.55777160788</v>
          </cell>
          <cell r="P57">
            <v>2971392</v>
          </cell>
          <cell r="Q57" t="str">
            <v>YES</v>
          </cell>
          <cell r="R57" t="str">
            <v>--</v>
          </cell>
        </row>
        <row r="58">
          <cell r="C58" t="str">
            <v>Wisconsin</v>
          </cell>
          <cell r="D58">
            <v>36847823.989493221</v>
          </cell>
          <cell r="E58">
            <v>31520454.981770426</v>
          </cell>
          <cell r="F58">
            <v>27432447.02873636</v>
          </cell>
          <cell r="G58">
            <v>95800726</v>
          </cell>
          <cell r="H58" t="str">
            <v>YES</v>
          </cell>
          <cell r="I58" t="str">
            <v>--</v>
          </cell>
          <cell r="L58" t="str">
            <v>Wisconsin</v>
          </cell>
          <cell r="M58">
            <v>5609414.433577653</v>
          </cell>
          <cell r="N58">
            <v>4798418.9019708075</v>
          </cell>
          <cell r="O58">
            <v>4176093.6644515404</v>
          </cell>
          <cell r="P58">
            <v>14583927</v>
          </cell>
          <cell r="Q58" t="str">
            <v>YES</v>
          </cell>
          <cell r="R58" t="str">
            <v>--</v>
          </cell>
        </row>
        <row r="59">
          <cell r="C59" t="str">
            <v>Wyoming</v>
          </cell>
          <cell r="D59">
            <v>814882.32117227651</v>
          </cell>
          <cell r="E59">
            <v>770858.26732719108</v>
          </cell>
          <cell r="F59">
            <v>513322.41150053241</v>
          </cell>
          <cell r="G59">
            <v>2099063</v>
          </cell>
          <cell r="H59" t="str">
            <v>YES</v>
          </cell>
          <cell r="I59" t="str">
            <v>--</v>
          </cell>
          <cell r="L59" t="str">
            <v>Wyoming</v>
          </cell>
          <cell r="M59">
            <v>603168.35015509976</v>
          </cell>
          <cell r="N59">
            <v>570582.15306264174</v>
          </cell>
          <cell r="O59">
            <v>379956.49678225839</v>
          </cell>
          <cell r="P59">
            <v>1553706.9999999998</v>
          </cell>
          <cell r="Q59" t="str">
            <v>YES</v>
          </cell>
          <cell r="R59" t="str">
            <v>--</v>
          </cell>
        </row>
      </sheetData>
      <sheetData sheetId="13"/>
      <sheetData sheetId="14">
        <row r="8">
          <cell r="C8" t="str">
            <v>State / Territory</v>
          </cell>
          <cell r="D8" t="str">
            <v>0 to &lt; 3 yr</v>
          </cell>
          <cell r="E8" t="str">
            <v>Ages 3 - K entry</v>
          </cell>
        </row>
        <row r="9">
          <cell r="C9" t="str">
            <v>Alabama</v>
          </cell>
          <cell r="D9">
            <v>0</v>
          </cell>
          <cell r="E9">
            <v>152532676</v>
          </cell>
        </row>
        <row r="10">
          <cell r="C10" t="str">
            <v>Alaska</v>
          </cell>
          <cell r="D10">
            <v>0</v>
          </cell>
          <cell r="E10">
            <v>3238823</v>
          </cell>
        </row>
        <row r="11">
          <cell r="C11" t="str">
            <v>Arizona</v>
          </cell>
          <cell r="D11">
            <v>0</v>
          </cell>
          <cell r="E11">
            <v>20090440</v>
          </cell>
        </row>
        <row r="12">
          <cell r="C12" t="str">
            <v>Arkansas</v>
          </cell>
          <cell r="D12">
            <v>0</v>
          </cell>
          <cell r="E12">
            <v>137535701</v>
          </cell>
        </row>
        <row r="13">
          <cell r="C13" t="str">
            <v>California</v>
          </cell>
          <cell r="D13">
            <v>0</v>
          </cell>
          <cell r="E13">
            <v>2220877123</v>
          </cell>
        </row>
        <row r="14">
          <cell r="C14" t="str">
            <v>Colorado</v>
          </cell>
          <cell r="D14">
            <v>0</v>
          </cell>
          <cell r="E14">
            <v>69412304</v>
          </cell>
        </row>
        <row r="15">
          <cell r="C15" t="str">
            <v>Connecticut</v>
          </cell>
          <cell r="D15">
            <v>0</v>
          </cell>
          <cell r="E15">
            <v>130701882</v>
          </cell>
        </row>
        <row r="16">
          <cell r="C16" t="str">
            <v>Delaware</v>
          </cell>
          <cell r="D16">
            <v>0</v>
          </cell>
          <cell r="E16">
            <v>6149300</v>
          </cell>
        </row>
        <row r="17">
          <cell r="C17" t="str">
            <v>District of Columbia</v>
          </cell>
          <cell r="D17">
            <v>0</v>
          </cell>
          <cell r="E17">
            <v>251973895</v>
          </cell>
        </row>
        <row r="18">
          <cell r="C18" t="str">
            <v>Florida</v>
          </cell>
          <cell r="D18">
            <v>0</v>
          </cell>
          <cell r="E18">
            <v>354904063</v>
          </cell>
        </row>
        <row r="19">
          <cell r="C19" t="str">
            <v>Georgia</v>
          </cell>
          <cell r="D19">
            <v>0</v>
          </cell>
          <cell r="E19">
            <v>386946908</v>
          </cell>
        </row>
        <row r="20">
          <cell r="C20" t="str">
            <v>Hawaii</v>
          </cell>
          <cell r="D20">
            <v>0</v>
          </cell>
          <cell r="E20">
            <v>6912020</v>
          </cell>
        </row>
        <row r="21">
          <cell r="C21" t="str">
            <v>Idaho</v>
          </cell>
          <cell r="D21">
            <v>0</v>
          </cell>
          <cell r="E21">
            <v>0</v>
          </cell>
        </row>
        <row r="22">
          <cell r="C22" t="str">
            <v>Illinois</v>
          </cell>
          <cell r="D22">
            <v>0</v>
          </cell>
          <cell r="E22">
            <v>411526918</v>
          </cell>
        </row>
        <row r="23">
          <cell r="C23" t="str">
            <v>Indiana</v>
          </cell>
          <cell r="D23">
            <v>0</v>
          </cell>
          <cell r="E23">
            <v>0</v>
          </cell>
        </row>
        <row r="24">
          <cell r="C24" t="str">
            <v>Iowa</v>
          </cell>
          <cell r="D24">
            <v>0</v>
          </cell>
          <cell r="E24">
            <v>93329515</v>
          </cell>
        </row>
        <row r="25">
          <cell r="C25" t="str">
            <v>Kansas</v>
          </cell>
          <cell r="D25">
            <v>0</v>
          </cell>
          <cell r="E25">
            <v>93748414</v>
          </cell>
        </row>
        <row r="26">
          <cell r="C26" t="str">
            <v>Kentucky</v>
          </cell>
          <cell r="D26">
            <v>0</v>
          </cell>
          <cell r="E26">
            <v>119820503</v>
          </cell>
        </row>
        <row r="27">
          <cell r="C27" t="str">
            <v>Louisiana</v>
          </cell>
          <cell r="D27">
            <v>0</v>
          </cell>
          <cell r="E27">
            <v>90651835</v>
          </cell>
        </row>
        <row r="28">
          <cell r="C28" t="str">
            <v>Maine</v>
          </cell>
          <cell r="D28">
            <v>0</v>
          </cell>
          <cell r="E28">
            <v>22675135</v>
          </cell>
        </row>
        <row r="29">
          <cell r="C29" t="str">
            <v>Maryland</v>
          </cell>
          <cell r="D29">
            <v>0</v>
          </cell>
          <cell r="E29">
            <v>210328097</v>
          </cell>
        </row>
        <row r="30">
          <cell r="C30" t="str">
            <v>Massachusetts</v>
          </cell>
          <cell r="D30">
            <v>0</v>
          </cell>
          <cell r="E30">
            <v>57892749</v>
          </cell>
        </row>
        <row r="31">
          <cell r="C31" t="str">
            <v>Michigan</v>
          </cell>
          <cell r="D31">
            <v>0</v>
          </cell>
          <cell r="E31">
            <v>428120000</v>
          </cell>
        </row>
        <row r="32">
          <cell r="C32" t="str">
            <v>Minnesota</v>
          </cell>
          <cell r="D32">
            <v>0</v>
          </cell>
          <cell r="E32">
            <v>50319320</v>
          </cell>
        </row>
        <row r="33">
          <cell r="C33" t="str">
            <v>Mississippi</v>
          </cell>
          <cell r="D33">
            <v>0</v>
          </cell>
          <cell r="E33">
            <v>8829003</v>
          </cell>
        </row>
        <row r="34">
          <cell r="C34" t="str">
            <v>Missouri</v>
          </cell>
          <cell r="D34">
            <v>0</v>
          </cell>
          <cell r="E34">
            <v>26084589</v>
          </cell>
        </row>
        <row r="35">
          <cell r="C35" t="str">
            <v>Montana</v>
          </cell>
          <cell r="D35">
            <v>0</v>
          </cell>
          <cell r="E35">
            <v>0</v>
          </cell>
        </row>
        <row r="36">
          <cell r="C36" t="str">
            <v>Nebraska</v>
          </cell>
          <cell r="D36">
            <v>0</v>
          </cell>
          <cell r="E36">
            <v>30903375</v>
          </cell>
        </row>
        <row r="37">
          <cell r="C37" t="str">
            <v>Nevada</v>
          </cell>
          <cell r="D37">
            <v>0</v>
          </cell>
          <cell r="E37">
            <v>21249303</v>
          </cell>
        </row>
        <row r="38">
          <cell r="C38" t="str">
            <v>New Hampshire</v>
          </cell>
          <cell r="D38">
            <v>0</v>
          </cell>
          <cell r="E38">
            <v>0</v>
          </cell>
        </row>
        <row r="39">
          <cell r="C39" t="str">
            <v>New Jersey</v>
          </cell>
          <cell r="D39">
            <v>0</v>
          </cell>
          <cell r="E39">
            <v>891476664</v>
          </cell>
        </row>
        <row r="40">
          <cell r="C40" t="str">
            <v>New Mexico</v>
          </cell>
          <cell r="D40">
            <v>0</v>
          </cell>
          <cell r="E40">
            <v>103932565</v>
          </cell>
        </row>
        <row r="41">
          <cell r="C41" t="str">
            <v>New York</v>
          </cell>
          <cell r="D41">
            <v>0</v>
          </cell>
          <cell r="E41">
            <v>883787441</v>
          </cell>
        </row>
        <row r="42">
          <cell r="C42" t="str">
            <v>North Carolina</v>
          </cell>
          <cell r="D42">
            <v>0</v>
          </cell>
          <cell r="E42">
            <v>174200929</v>
          </cell>
        </row>
        <row r="43">
          <cell r="C43" t="str">
            <v>North Dakota</v>
          </cell>
          <cell r="D43">
            <v>0</v>
          </cell>
          <cell r="E43">
            <v>2345174</v>
          </cell>
        </row>
        <row r="44">
          <cell r="C44" t="str">
            <v>Ohio</v>
          </cell>
          <cell r="D44">
            <v>0</v>
          </cell>
          <cell r="E44">
            <v>66928000</v>
          </cell>
        </row>
        <row r="45">
          <cell r="C45" t="str">
            <v>Oklahoma</v>
          </cell>
          <cell r="D45">
            <v>0</v>
          </cell>
          <cell r="E45">
            <v>184734990</v>
          </cell>
        </row>
        <row r="46">
          <cell r="C46" t="str">
            <v>Oregon</v>
          </cell>
          <cell r="D46">
            <v>0</v>
          </cell>
          <cell r="E46">
            <v>135009596</v>
          </cell>
        </row>
        <row r="47">
          <cell r="C47" t="str">
            <v>Pennsylvania</v>
          </cell>
          <cell r="D47">
            <v>0</v>
          </cell>
          <cell r="E47">
            <v>351710037</v>
          </cell>
        </row>
        <row r="48">
          <cell r="C48" t="str">
            <v>Rhode Island</v>
          </cell>
          <cell r="D48">
            <v>0</v>
          </cell>
          <cell r="E48">
            <v>16405754</v>
          </cell>
        </row>
        <row r="49">
          <cell r="C49" t="str">
            <v>South Carolina</v>
          </cell>
          <cell r="D49">
            <v>0</v>
          </cell>
          <cell r="E49">
            <v>97166139</v>
          </cell>
        </row>
        <row r="50">
          <cell r="C50" t="str">
            <v>South Dakota</v>
          </cell>
          <cell r="D50">
            <v>0</v>
          </cell>
          <cell r="E50">
            <v>0</v>
          </cell>
        </row>
        <row r="51">
          <cell r="C51" t="str">
            <v>Tennessee</v>
          </cell>
          <cell r="D51">
            <v>0</v>
          </cell>
          <cell r="E51">
            <v>83571392</v>
          </cell>
        </row>
        <row r="52">
          <cell r="C52" t="str">
            <v>Texas</v>
          </cell>
          <cell r="D52">
            <v>0</v>
          </cell>
          <cell r="E52">
            <v>871371254</v>
          </cell>
        </row>
        <row r="53">
          <cell r="C53" t="str">
            <v>Utah</v>
          </cell>
          <cell r="D53">
            <v>0</v>
          </cell>
          <cell r="E53">
            <v>6206636</v>
          </cell>
        </row>
        <row r="54">
          <cell r="C54" t="str">
            <v>Vermont</v>
          </cell>
          <cell r="D54">
            <v>0</v>
          </cell>
          <cell r="E54">
            <v>55171586</v>
          </cell>
        </row>
        <row r="55">
          <cell r="C55" t="str">
            <v>Virginia</v>
          </cell>
          <cell r="D55">
            <v>0</v>
          </cell>
          <cell r="E55">
            <v>117412318</v>
          </cell>
        </row>
        <row r="56">
          <cell r="C56" t="str">
            <v>Washington</v>
          </cell>
          <cell r="D56">
            <v>0</v>
          </cell>
          <cell r="E56">
            <v>200937368</v>
          </cell>
        </row>
        <row r="57">
          <cell r="C57" t="str">
            <v>West Virginia</v>
          </cell>
          <cell r="D57">
            <v>0</v>
          </cell>
          <cell r="E57">
            <v>86922185</v>
          </cell>
        </row>
        <row r="58">
          <cell r="C58" t="str">
            <v>Wisconsin</v>
          </cell>
          <cell r="D58">
            <v>0</v>
          </cell>
          <cell r="E58">
            <v>166662416</v>
          </cell>
        </row>
        <row r="59">
          <cell r="C59" t="str">
            <v>Wyoming</v>
          </cell>
          <cell r="D59">
            <v>0</v>
          </cell>
          <cell r="E59">
            <v>0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zoomScale="70" zoomScaleNormal="70" workbookViewId="0">
      <selection activeCell="D31" sqref="D31"/>
    </sheetView>
  </sheetViews>
  <sheetFormatPr defaultRowHeight="14.5" x14ac:dyDescent="0.35"/>
  <cols>
    <col min="1" max="1" width="78.26953125" customWidth="1"/>
    <col min="2" max="2" width="23.453125" bestFit="1" customWidth="1"/>
    <col min="3" max="3" width="21.36328125" bestFit="1" customWidth="1"/>
    <col min="4" max="4" width="45.453125" customWidth="1"/>
    <col min="5" max="5" width="20.81640625" style="46" bestFit="1" customWidth="1"/>
    <col min="6" max="6" width="10.26953125" customWidth="1"/>
  </cols>
  <sheetData>
    <row r="1" spans="1:6" ht="18.5" customHeight="1" x14ac:dyDescent="0.45">
      <c r="A1" s="52" t="s">
        <v>37</v>
      </c>
      <c r="B1" s="53"/>
      <c r="C1" s="53"/>
      <c r="D1" s="53"/>
      <c r="E1" s="54"/>
      <c r="F1" s="10"/>
    </row>
    <row r="2" spans="1:6" ht="16.5" thickBot="1" x14ac:dyDescent="0.45">
      <c r="A2" s="47" t="s">
        <v>10</v>
      </c>
      <c r="B2" s="48"/>
      <c r="C2" s="49"/>
      <c r="D2" s="56" t="s">
        <v>0</v>
      </c>
      <c r="E2" s="57"/>
      <c r="F2" s="10"/>
    </row>
    <row r="3" spans="1:6" ht="17" thickTop="1" thickBot="1" x14ac:dyDescent="0.45">
      <c r="A3" s="12" t="s">
        <v>11</v>
      </c>
      <c r="B3" s="13" t="s">
        <v>12</v>
      </c>
      <c r="C3" s="12" t="s">
        <v>13</v>
      </c>
      <c r="D3" s="11" t="s">
        <v>2</v>
      </c>
      <c r="E3" s="32" t="s">
        <v>3</v>
      </c>
      <c r="F3" s="10"/>
    </row>
    <row r="4" spans="1:6" ht="17" thickTop="1" thickBot="1" x14ac:dyDescent="0.45">
      <c r="A4" s="47" t="s">
        <v>4</v>
      </c>
      <c r="B4" s="48"/>
      <c r="C4" s="49"/>
      <c r="D4" s="58" t="s">
        <v>4</v>
      </c>
      <c r="E4" s="59"/>
      <c r="F4" s="10"/>
    </row>
    <row r="5" spans="1:6" ht="15" thickTop="1" x14ac:dyDescent="0.35">
      <c r="A5" s="14" t="s">
        <v>14</v>
      </c>
      <c r="B5" s="15">
        <f>VLOOKUP($A$1,'[1]B1. CCDF Disaggregated'!$C$9:$E$59,2,0)+VLOOKUP($A$1,'[1]B1. CCDF Disaggregated'!$C$9:$E$59,3,0)</f>
        <v>192806496.5257023</v>
      </c>
      <c r="C5" s="16"/>
      <c r="D5" s="1"/>
      <c r="E5" s="33" t="s">
        <v>5</v>
      </c>
      <c r="F5" s="10"/>
    </row>
    <row r="6" spans="1:6" x14ac:dyDescent="0.35">
      <c r="A6" s="17" t="s">
        <v>32</v>
      </c>
      <c r="B6" s="18"/>
      <c r="C6" s="19">
        <f>VLOOKUP($A$1,'[1]B1. CCDF Disaggregated'!$N$9:$R$59,2,0)+VLOOKUP($A$1,'[1]B1. CCDF Disaggregated'!$N$9:$R$59,3,0)</f>
        <v>7208237.0273337755</v>
      </c>
      <c r="D6" s="2"/>
      <c r="E6" s="34" t="s">
        <v>5</v>
      </c>
      <c r="F6" s="10"/>
    </row>
    <row r="7" spans="1:6" x14ac:dyDescent="0.35">
      <c r="A7" s="17" t="s">
        <v>15</v>
      </c>
      <c r="B7" s="18">
        <f>VLOOKUP($A$1,'[1]C1. SSBG Disaggregated'!$C$9:$G$59,2,0)+VLOOKUP($A$1,'[1]C1. SSBG Disaggregated'!$C$9:$G$59,3,0)</f>
        <v>133656.06544973046</v>
      </c>
      <c r="C7" s="19"/>
      <c r="D7" s="2"/>
      <c r="E7" s="34" t="s">
        <v>5</v>
      </c>
      <c r="F7" s="10"/>
    </row>
    <row r="8" spans="1:6" x14ac:dyDescent="0.35">
      <c r="A8" s="17" t="s">
        <v>33</v>
      </c>
      <c r="B8" s="18">
        <f>VLOOKUP($A$1,'[1]I1. TANF Disaggregated'!$C$9:$I$59,2,0)+VLOOKUP($A$1,'[1]I1. TANF Disaggregated'!$C$9:$I$59,3,0)</f>
        <v>0</v>
      </c>
      <c r="C8" s="19"/>
      <c r="D8" s="2" t="s">
        <v>5</v>
      </c>
      <c r="E8" s="34" t="s">
        <v>5</v>
      </c>
      <c r="F8" s="10"/>
    </row>
    <row r="9" spans="1:6" x14ac:dyDescent="0.35">
      <c r="A9" s="17" t="s">
        <v>34</v>
      </c>
      <c r="B9" s="18">
        <f>VLOOKUP($A$1,'[1]I1. TANF Disaggregated'!$L$9:$R$59,2,0)+VLOOKUP($A$1,'[1]I1. TANF Disaggregated'!$L$9:$R$59,3,0)</f>
        <v>0</v>
      </c>
      <c r="C9" s="19"/>
      <c r="D9" s="2" t="s">
        <v>5</v>
      </c>
      <c r="E9" s="34" t="s">
        <v>5</v>
      </c>
      <c r="F9" s="10"/>
    </row>
    <row r="10" spans="1:6" x14ac:dyDescent="0.35">
      <c r="A10" s="17"/>
      <c r="B10" s="18"/>
      <c r="C10" s="19"/>
      <c r="D10" s="2" t="s">
        <v>5</v>
      </c>
      <c r="E10" s="34" t="s">
        <v>5</v>
      </c>
      <c r="F10" s="10"/>
    </row>
    <row r="11" spans="1:6" x14ac:dyDescent="0.35">
      <c r="A11" s="17"/>
      <c r="B11" s="18"/>
      <c r="C11" s="19"/>
      <c r="D11" s="2" t="s">
        <v>5</v>
      </c>
      <c r="E11" s="34" t="s">
        <v>5</v>
      </c>
      <c r="F11" s="10"/>
    </row>
    <row r="12" spans="1:6" ht="15" thickBot="1" x14ac:dyDescent="0.4">
      <c r="A12" s="20" t="s">
        <v>6</v>
      </c>
      <c r="B12" s="21">
        <f>SUM(B5:B11)</f>
        <v>192940152.59115204</v>
      </c>
      <c r="C12" s="21">
        <f>SUM(C5:C11)</f>
        <v>7208237.0273337755</v>
      </c>
      <c r="D12" s="29" t="s">
        <v>6</v>
      </c>
      <c r="E12" s="35">
        <f>SUM(E5:E11)</f>
        <v>0</v>
      </c>
      <c r="F12" s="10"/>
    </row>
    <row r="13" spans="1:6" ht="17" thickTop="1" thickBot="1" x14ac:dyDescent="0.45">
      <c r="A13" s="50" t="s">
        <v>7</v>
      </c>
      <c r="B13" s="51"/>
      <c r="C13" s="55"/>
      <c r="D13" s="58" t="s">
        <v>7</v>
      </c>
      <c r="E13" s="59"/>
      <c r="F13" s="10"/>
    </row>
    <row r="14" spans="1:6" ht="29.5" thickTop="1" x14ac:dyDescent="0.35">
      <c r="A14" s="17" t="s">
        <v>16</v>
      </c>
      <c r="B14" s="18"/>
      <c r="C14" s="19">
        <f>VLOOKUP($A$1,'[1]K1. State Preschool - Disagg'!$C$8:$E$59,3,0)</f>
        <v>20090440</v>
      </c>
      <c r="D14" s="5" t="s">
        <v>38</v>
      </c>
      <c r="E14" s="36">
        <v>125082860</v>
      </c>
      <c r="F14" s="10"/>
    </row>
    <row r="15" spans="1:6" ht="29" x14ac:dyDescent="0.35">
      <c r="A15" s="17"/>
      <c r="B15" s="18"/>
      <c r="C15" s="19"/>
      <c r="D15" s="6" t="s">
        <v>39</v>
      </c>
      <c r="E15" s="37">
        <v>6123200</v>
      </c>
      <c r="F15" s="10"/>
    </row>
    <row r="16" spans="1:6" x14ac:dyDescent="0.35">
      <c r="A16" s="17"/>
      <c r="B16" s="18"/>
      <c r="C16" s="19"/>
      <c r="D16" s="4" t="s">
        <v>40</v>
      </c>
      <c r="E16" s="37">
        <v>20090440</v>
      </c>
      <c r="F16" s="10"/>
    </row>
    <row r="17" spans="1:6" ht="29" x14ac:dyDescent="0.35">
      <c r="A17" s="17"/>
      <c r="B17" s="18"/>
      <c r="C17" s="19"/>
      <c r="D17" s="4" t="s">
        <v>41</v>
      </c>
      <c r="E17" s="37">
        <v>24819000</v>
      </c>
      <c r="F17" s="10"/>
    </row>
    <row r="18" spans="1:6" ht="15" thickBot="1" x14ac:dyDescent="0.4">
      <c r="A18" s="20" t="s">
        <v>1</v>
      </c>
      <c r="B18" s="22">
        <f>SUM(B14:B17)</f>
        <v>0</v>
      </c>
      <c r="C18" s="22">
        <f>SUM(C14:C17)</f>
        <v>20090440</v>
      </c>
      <c r="D18" s="29" t="s">
        <v>6</v>
      </c>
      <c r="E18" s="35">
        <f>SUM(E14:E17)</f>
        <v>176115500</v>
      </c>
      <c r="F18" s="10"/>
    </row>
    <row r="19" spans="1:6" ht="17" thickTop="1" thickBot="1" x14ac:dyDescent="0.45">
      <c r="A19" s="47" t="s">
        <v>17</v>
      </c>
      <c r="B19" s="48"/>
      <c r="C19" s="49"/>
      <c r="D19" s="58" t="s">
        <v>8</v>
      </c>
      <c r="E19" s="59"/>
      <c r="F19" s="10"/>
    </row>
    <row r="20" spans="1:6" ht="15" thickTop="1" x14ac:dyDescent="0.35">
      <c r="A20" s="17" t="s">
        <v>18</v>
      </c>
      <c r="B20" s="18">
        <v>10779975</v>
      </c>
      <c r="C20" s="19"/>
      <c r="D20" s="2"/>
      <c r="E20" s="34" t="s">
        <v>5</v>
      </c>
      <c r="F20" s="10"/>
    </row>
    <row r="21" spans="1:6" x14ac:dyDescent="0.35">
      <c r="A21" s="17"/>
      <c r="B21" s="18"/>
      <c r="C21" s="19"/>
      <c r="D21" s="2" t="s">
        <v>5</v>
      </c>
      <c r="E21" s="34" t="s">
        <v>5</v>
      </c>
      <c r="F21" s="10"/>
    </row>
    <row r="22" spans="1:6" x14ac:dyDescent="0.35">
      <c r="A22" s="17"/>
      <c r="B22" s="18"/>
      <c r="C22" s="19"/>
      <c r="D22" s="7" t="s">
        <v>5</v>
      </c>
      <c r="E22" s="34" t="s">
        <v>5</v>
      </c>
      <c r="F22" s="10"/>
    </row>
    <row r="23" spans="1:6" ht="15" thickBot="1" x14ac:dyDescent="0.4">
      <c r="A23" s="20" t="s">
        <v>6</v>
      </c>
      <c r="B23" s="21">
        <f>SUM(B20:B22)</f>
        <v>10779975</v>
      </c>
      <c r="C23" s="21">
        <f>SUM(C20:C22)</f>
        <v>0</v>
      </c>
      <c r="D23" s="30" t="s">
        <v>6</v>
      </c>
      <c r="E23" s="38">
        <f>SUM(E20:E22)</f>
        <v>0</v>
      </c>
      <c r="F23" s="10"/>
    </row>
    <row r="24" spans="1:6" ht="17" thickTop="1" thickBot="1" x14ac:dyDescent="0.45">
      <c r="A24" s="47" t="s">
        <v>19</v>
      </c>
      <c r="B24" s="48"/>
      <c r="C24" s="49"/>
      <c r="D24" s="58" t="s">
        <v>30</v>
      </c>
      <c r="E24" s="59"/>
      <c r="F24" s="10"/>
    </row>
    <row r="25" spans="1:6" ht="15" thickTop="1" x14ac:dyDescent="0.35">
      <c r="A25" s="17" t="s">
        <v>20</v>
      </c>
      <c r="B25" s="18">
        <v>5776827</v>
      </c>
      <c r="C25" s="19"/>
      <c r="D25" s="7" t="s">
        <v>42</v>
      </c>
      <c r="E25" s="39">
        <v>6319000</v>
      </c>
      <c r="F25" s="10"/>
    </row>
    <row r="26" spans="1:6" x14ac:dyDescent="0.35">
      <c r="A26" s="17" t="s">
        <v>21</v>
      </c>
      <c r="B26" s="18">
        <v>10163304</v>
      </c>
      <c r="C26" s="19"/>
      <c r="D26" s="3" t="s">
        <v>5</v>
      </c>
      <c r="E26" s="40"/>
      <c r="F26" s="10"/>
    </row>
    <row r="27" spans="1:6" ht="15" thickBot="1" x14ac:dyDescent="0.4">
      <c r="A27" s="20" t="s">
        <v>6</v>
      </c>
      <c r="B27" s="21">
        <f>SUM(B25:B26)</f>
        <v>15940131</v>
      </c>
      <c r="C27" s="21">
        <f>SUM(C25:C26)</f>
        <v>0</v>
      </c>
      <c r="D27" s="30" t="s">
        <v>6</v>
      </c>
      <c r="E27" s="38">
        <f>SUM(E24:E26)</f>
        <v>6319000</v>
      </c>
      <c r="F27" s="10"/>
    </row>
    <row r="28" spans="1:6" ht="17" thickTop="1" thickBot="1" x14ac:dyDescent="0.45">
      <c r="A28" s="50" t="s">
        <v>22</v>
      </c>
      <c r="B28" s="51"/>
      <c r="C28" s="51"/>
      <c r="D28" s="58" t="s">
        <v>35</v>
      </c>
      <c r="E28" s="60"/>
      <c r="F28" s="10"/>
    </row>
    <row r="29" spans="1:6" ht="15" thickTop="1" x14ac:dyDescent="0.35">
      <c r="A29" s="17" t="s">
        <v>23</v>
      </c>
      <c r="B29" s="18">
        <v>57517666</v>
      </c>
      <c r="C29" s="23"/>
      <c r="D29" s="2"/>
      <c r="E29" s="34" t="s">
        <v>5</v>
      </c>
    </row>
    <row r="30" spans="1:6" x14ac:dyDescent="0.35">
      <c r="A30" s="17" t="s">
        <v>24</v>
      </c>
      <c r="B30" s="18">
        <v>122140131</v>
      </c>
      <c r="C30" s="23"/>
      <c r="D30" s="2" t="s">
        <v>5</v>
      </c>
      <c r="E30" s="34" t="s">
        <v>5</v>
      </c>
    </row>
    <row r="31" spans="1:6" x14ac:dyDescent="0.35">
      <c r="A31" s="17" t="s">
        <v>25</v>
      </c>
      <c r="B31" s="18">
        <v>0</v>
      </c>
      <c r="C31" s="23"/>
      <c r="D31" s="2" t="s">
        <v>5</v>
      </c>
      <c r="E31" s="34" t="s">
        <v>5</v>
      </c>
    </row>
    <row r="32" spans="1:6" x14ac:dyDescent="0.35">
      <c r="A32" s="17" t="s">
        <v>26</v>
      </c>
      <c r="B32" s="18">
        <v>43297834.696869388</v>
      </c>
      <c r="C32" s="23"/>
      <c r="D32" s="2" t="s">
        <v>5</v>
      </c>
      <c r="E32" s="34" t="s">
        <v>5</v>
      </c>
    </row>
    <row r="33" spans="1:6" x14ac:dyDescent="0.35">
      <c r="A33" s="17" t="s">
        <v>27</v>
      </c>
      <c r="B33" s="18">
        <v>52712398.099878207</v>
      </c>
      <c r="C33" s="23"/>
      <c r="D33" s="8" t="s">
        <v>5</v>
      </c>
      <c r="E33" s="41" t="s">
        <v>5</v>
      </c>
    </row>
    <row r="34" spans="1:6" x14ac:dyDescent="0.35">
      <c r="A34" s="24" t="s">
        <v>28</v>
      </c>
      <c r="B34" s="25">
        <v>846559.06282512075</v>
      </c>
      <c r="C34" s="26"/>
      <c r="D34" s="9" t="s">
        <v>5</v>
      </c>
      <c r="E34" s="42" t="s">
        <v>5</v>
      </c>
    </row>
    <row r="35" spans="1:6" ht="15" thickBot="1" x14ac:dyDescent="0.4">
      <c r="A35" s="20"/>
      <c r="B35" s="21">
        <f>SUM(B29:B34)</f>
        <v>276514588.85957271</v>
      </c>
      <c r="C35" s="21">
        <f>SUM(C29:C34)</f>
        <v>0</v>
      </c>
      <c r="D35" s="29" t="s">
        <v>6</v>
      </c>
      <c r="E35" s="43">
        <f>SUM(E29:E34)</f>
        <v>0</v>
      </c>
    </row>
    <row r="36" spans="1:6" ht="16.5" thickTop="1" x14ac:dyDescent="0.4">
      <c r="B36" s="13" t="s">
        <v>12</v>
      </c>
      <c r="C36" s="12" t="s">
        <v>13</v>
      </c>
      <c r="D36" s="10"/>
      <c r="E36" s="44" t="s">
        <v>31</v>
      </c>
    </row>
    <row r="37" spans="1:6" ht="16.5" thickBot="1" x14ac:dyDescent="0.45">
      <c r="A37" s="27" t="s">
        <v>29</v>
      </c>
      <c r="B37" s="28">
        <f>SUM(B35,B27,B23,B18,B12)</f>
        <v>496174847.45072472</v>
      </c>
      <c r="C37" s="28">
        <f>SUM(C35,C27,C23,C18,C12)</f>
        <v>27298677.027333774</v>
      </c>
      <c r="D37" s="31" t="s">
        <v>9</v>
      </c>
      <c r="E37" s="45">
        <f>SUM(E27,E23,E18,E12)</f>
        <v>182434500</v>
      </c>
    </row>
    <row r="38" spans="1:6" ht="15" thickTop="1" x14ac:dyDescent="0.35">
      <c r="D38" s="10"/>
    </row>
    <row r="39" spans="1:6" x14ac:dyDescent="0.35">
      <c r="A39" t="s">
        <v>36</v>
      </c>
      <c r="D39" s="10"/>
    </row>
    <row r="40" spans="1:6" x14ac:dyDescent="0.35">
      <c r="D40" s="10"/>
    </row>
    <row r="41" spans="1:6" x14ac:dyDescent="0.35">
      <c r="D41" s="10"/>
    </row>
    <row r="42" spans="1:6" x14ac:dyDescent="0.35">
      <c r="D42" s="10"/>
    </row>
    <row r="43" spans="1:6" x14ac:dyDescent="0.35">
      <c r="D43" s="10"/>
    </row>
    <row r="44" spans="1:6" x14ac:dyDescent="0.35">
      <c r="D44" s="10"/>
    </row>
    <row r="45" spans="1:6" x14ac:dyDescent="0.35">
      <c r="D45" s="10"/>
    </row>
    <row r="46" spans="1:6" x14ac:dyDescent="0.35">
      <c r="D46" s="10"/>
    </row>
    <row r="47" spans="1:6" x14ac:dyDescent="0.35">
      <c r="F47" s="10"/>
    </row>
    <row r="48" spans="1:6" x14ac:dyDescent="0.35">
      <c r="F48" s="10"/>
    </row>
    <row r="49" spans="6:6" x14ac:dyDescent="0.35">
      <c r="F49" s="10"/>
    </row>
    <row r="50" spans="6:6" x14ac:dyDescent="0.35">
      <c r="F50" s="10"/>
    </row>
    <row r="51" spans="6:6" x14ac:dyDescent="0.35">
      <c r="F51" s="10"/>
    </row>
    <row r="52" spans="6:6" x14ac:dyDescent="0.35">
      <c r="F52" s="10"/>
    </row>
    <row r="53" spans="6:6" x14ac:dyDescent="0.35">
      <c r="F53" s="10"/>
    </row>
  </sheetData>
  <mergeCells count="13">
    <mergeCell ref="A24:C24"/>
    <mergeCell ref="A28:C28"/>
    <mergeCell ref="A1:E1"/>
    <mergeCell ref="A2:C2"/>
    <mergeCell ref="A4:C4"/>
    <mergeCell ref="A13:C13"/>
    <mergeCell ref="A19:C19"/>
    <mergeCell ref="D2:E2"/>
    <mergeCell ref="D4:E4"/>
    <mergeCell ref="D13:E13"/>
    <mergeCell ref="D19:E19"/>
    <mergeCell ref="D24:E24"/>
    <mergeCell ref="D28:E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>
  <ds:schemaRefs>
    <ds:schemaRef ds:uri="http://schemas.openxmlformats.org/package/2006/metadata/core-properties"/>
    <ds:schemaRef ds:uri="http://schemas.microsoft.com/office/2006/metadata/properties"/>
    <ds:schemaRef ds:uri="5632aaf4-92ff-4bb8-9517-84c58b7fa69b"/>
    <ds:schemaRef ds:uri="8f74fff2-88dd-4502-b07d-e181b0a4cbd1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255EE5-D139-4A3C-B7AA-D68D6B08B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4fff2-88dd-4502-b07d-e181b0a4cbd1"/>
    <ds:schemaRef ds:uri="5632aaf4-92ff-4bb8-9517-84c58b7fa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7CABB2-0A8A-484C-A2DB-97A755CD6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Nícolas D'Azevedo</cp:lastModifiedBy>
  <cp:revision/>
  <dcterms:created xsi:type="dcterms:W3CDTF">2025-03-20T20:00:01Z</dcterms:created>
  <dcterms:modified xsi:type="dcterms:W3CDTF">2025-03-20T22:11:57Z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